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codeName="ThisWorkbook" defaultThemeVersion="166925"/>
  <mc:AlternateContent xmlns:mc="http://schemas.openxmlformats.org/markup-compatibility/2006">
    <mc:Choice Requires="x15">
      <x15ac:absPath xmlns:x15ac="http://schemas.microsoft.com/office/spreadsheetml/2010/11/ac" url="https://hrlmorrisonco.sharepoint.com/sites/infratil/annualacc/2025-26/Results Presentation/Final Versions/"/>
    </mc:Choice>
  </mc:AlternateContent>
  <xr:revisionPtr revIDLastSave="199" documentId="8_{903F186B-BE96-4F39-B243-BAA15DC924A8}" xr6:coauthVersionLast="47" xr6:coauthVersionMax="47" xr10:uidLastSave="{C413F51A-2FA3-4213-9D19-6A6E46C4623B}"/>
  <bookViews>
    <workbookView xWindow="-12768" yWindow="-21708" windowWidth="51816" windowHeight="21096" xr2:uid="{4C82234E-AFB9-4AFD-BA33-BAAF252B6E11}"/>
  </bookViews>
  <sheets>
    <sheet name="Infratil" sheetId="1" r:id="rId1"/>
    <sheet name="Valuation Metrics" sheetId="9" r:id="rId2"/>
    <sheet name="Track Record" sheetId="34" r:id="rId3"/>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"10/31/2024 09:57:03"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Infratil!$B$1:$P$446</definedName>
    <definedName name="_xlnm.Print_Area" localSheetId="2">'Track Record'!$B$1:$L$34</definedName>
    <definedName name="_xlnm.Print_Area" localSheetId="1">'Valuation Metrics'!$A$1:$I$153</definedName>
    <definedName name="_xlnm.Print_Titles" localSheetId="0">Infratil!$1:$5</definedName>
    <definedName name="_xlnm.Print_Titles" localSheetId="2">'Track Record'!$1:$6</definedName>
    <definedName name="_xlnm.Print_Titles" localSheetId="1">'Valuation Metrics'!$1:$6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 i="9" l="1"/>
  <c r="L33" i="9"/>
  <c r="F49" i="9"/>
  <c r="J49" i="9"/>
  <c r="K49" i="9"/>
  <c r="L49" i="9"/>
  <c r="F58" i="9"/>
  <c r="J58" i="9"/>
  <c r="K58" i="9"/>
  <c r="L58" i="9"/>
  <c r="J67" i="9"/>
  <c r="K67" i="9"/>
  <c r="L67" i="9"/>
  <c r="F84" i="9"/>
  <c r="J84" i="9"/>
  <c r="K84" i="9"/>
  <c r="L84" i="9"/>
  <c r="F97" i="9"/>
  <c r="J97" i="9"/>
  <c r="K97" i="9"/>
  <c r="L97" i="9"/>
  <c r="F115" i="9"/>
  <c r="J115" i="9"/>
  <c r="K115" i="9"/>
  <c r="L115" i="9"/>
  <c r="J129" i="9"/>
  <c r="K129" i="9"/>
  <c r="L129" i="9"/>
  <c r="F143" i="9"/>
  <c r="J143" i="9"/>
  <c r="K143" i="9"/>
  <c r="L143" i="9"/>
  <c r="K133" i="1"/>
  <c r="K153" i="1"/>
  <c r="K374" i="1"/>
  <c r="K398" i="1"/>
  <c r="G153" i="1" l="1"/>
  <c r="H153" i="1" l="1"/>
  <c r="H133" i="1"/>
  <c r="G262" i="1"/>
  <c r="G113" i="1"/>
  <c r="G332" i="1"/>
  <c r="G90" i="1"/>
  <c r="G173" i="1"/>
  <c r="G133" i="1"/>
  <c r="G422" i="1"/>
  <c r="G374" i="1"/>
  <c r="G282" i="1"/>
  <c r="G398" i="1"/>
  <c r="G241" i="1"/>
  <c r="N241" i="1"/>
  <c r="N133" i="1"/>
  <c r="N282" i="1"/>
  <c r="N173" i="1"/>
  <c r="N113" i="1"/>
  <c r="N332" i="1"/>
  <c r="N262" i="1"/>
  <c r="N398" i="1"/>
  <c r="N422" i="1"/>
  <c r="N90" i="1"/>
  <c r="N374" i="1"/>
  <c r="N153" i="1"/>
  <c r="I90" i="1"/>
  <c r="I113" i="1"/>
  <c r="I332" i="1"/>
  <c r="I241" i="1"/>
  <c r="I374" i="1"/>
  <c r="I422" i="1"/>
  <c r="I282" i="1"/>
  <c r="I262" i="1"/>
  <c r="I153" i="1"/>
  <c r="I398" i="1"/>
  <c r="I173" i="1"/>
  <c r="I133" i="1"/>
  <c r="H113" i="1"/>
  <c r="H332" i="1"/>
  <c r="H90" i="1"/>
  <c r="H422" i="1"/>
  <c r="H173" i="1"/>
  <c r="H241" i="1"/>
  <c r="H262" i="1"/>
  <c r="H374" i="1"/>
  <c r="H282" i="1"/>
  <c r="H398" i="1"/>
  <c r="L262" i="1"/>
  <c r="L90" i="1"/>
  <c r="L282" i="1"/>
  <c r="L210" i="1"/>
  <c r="L133" i="1"/>
  <c r="L332" i="1"/>
  <c r="L153" i="1"/>
  <c r="L173" i="1"/>
  <c r="L422" i="1"/>
  <c r="L113" i="1"/>
  <c r="L241" i="1"/>
  <c r="L374" i="1"/>
  <c r="L398" i="1"/>
  <c r="M153" i="1"/>
  <c r="M282" i="1"/>
  <c r="M133" i="1"/>
  <c r="M332" i="1"/>
  <c r="M262" i="1"/>
  <c r="M173" i="1"/>
  <c r="M90" i="1"/>
  <c r="M113" i="1"/>
  <c r="M422" i="1"/>
  <c r="M398" i="1"/>
  <c r="M241" i="1"/>
  <c r="M374" i="1"/>
  <c r="O241" i="1"/>
  <c r="O173" i="1"/>
  <c r="O374" i="1"/>
  <c r="O133" i="1"/>
  <c r="O422" i="1"/>
  <c r="O90" i="1"/>
  <c r="O113" i="1"/>
  <c r="O332" i="1"/>
  <c r="O153" i="1"/>
  <c r="O398" i="1"/>
  <c r="O282" i="1"/>
  <c r="O262" i="1"/>
</calcChain>
</file>

<file path=xl/sharedStrings.xml><?xml version="1.0" encoding="utf-8"?>
<sst xmlns="http://schemas.openxmlformats.org/spreadsheetml/2006/main" count="1227" uniqueCount="402">
  <si>
    <t xml:space="preserve">Infratil Limited </t>
  </si>
  <si>
    <t>Detailed Financial Information &amp; Operating Metrics</t>
  </si>
  <si>
    <t>Consolidated Results</t>
  </si>
  <si>
    <t>NZ$ millions</t>
  </si>
  <si>
    <t>FY25</t>
  </si>
  <si>
    <t>FY24</t>
  </si>
  <si>
    <t>FY23</t>
  </si>
  <si>
    <t>FY22</t>
  </si>
  <si>
    <t>HY25</t>
  </si>
  <si>
    <t>HY24</t>
  </si>
  <si>
    <t>HY23</t>
  </si>
  <si>
    <t>HY22</t>
  </si>
  <si>
    <t>Operating revenue</t>
  </si>
  <si>
    <t>Operating expenses</t>
  </si>
  <si>
    <t>Operating earnings</t>
  </si>
  <si>
    <t>International Portfolio incentive fees</t>
  </si>
  <si>
    <t>Depreciation &amp; amortisation</t>
  </si>
  <si>
    <t>Net interest</t>
  </si>
  <si>
    <t>Tax expense</t>
  </si>
  <si>
    <t>Realisations and revaluations</t>
  </si>
  <si>
    <t>Net surplus from continuing operations</t>
  </si>
  <si>
    <t>Discontinued operations</t>
  </si>
  <si>
    <t>Net surplus after tax</t>
  </si>
  <si>
    <t>Minority earnings</t>
  </si>
  <si>
    <t>Net parent surplus</t>
  </si>
  <si>
    <t>This table shows a summary of Infratil's reported result for the period, as prepared in accordance with NZ IFRS.</t>
  </si>
  <si>
    <t>Proportionate EBITDAF</t>
  </si>
  <si>
    <t>CDC</t>
  </si>
  <si>
    <t>One NZ</t>
  </si>
  <si>
    <t>Fortysouth</t>
  </si>
  <si>
    <t>Kao Data</t>
  </si>
  <si>
    <t>Manawa Energy</t>
  </si>
  <si>
    <t>Longroad Energy</t>
  </si>
  <si>
    <t xml:space="preserve">RHCNZ Medical Imaging </t>
  </si>
  <si>
    <t>Qscan Group</t>
  </si>
  <si>
    <t>RetireAustralia</t>
  </si>
  <si>
    <t>Wellington Airport</t>
  </si>
  <si>
    <t>Operational EBITDAF</t>
  </si>
  <si>
    <t>Galileo</t>
  </si>
  <si>
    <t>Gurīn Energy</t>
  </si>
  <si>
    <t>Mint Renewables</t>
  </si>
  <si>
    <t>Proportionate EBITDAF from continuing operations</t>
  </si>
  <si>
    <t>Trustpower Retail business</t>
  </si>
  <si>
    <t>Tilt Renewables</t>
  </si>
  <si>
    <t>Reconciliation of Net surplus after tax to Proportionate EBITDAF</t>
  </si>
  <si>
    <r>
      <rPr>
        <i/>
        <sz val="11"/>
        <color theme="1"/>
        <rFont val="Segoe UI"/>
        <family val="2"/>
      </rPr>
      <t>less:</t>
    </r>
    <r>
      <rPr>
        <sz val="11"/>
        <color theme="1"/>
        <rFont val="Segoe UI"/>
        <family val="2"/>
      </rPr>
      <t xml:space="preserve"> Share of earnings of associate companies</t>
    </r>
  </si>
  <si>
    <r>
      <rPr>
        <i/>
        <sz val="11"/>
        <color theme="1"/>
        <rFont val="Segoe UI"/>
        <family val="2"/>
      </rPr>
      <t>plus:</t>
    </r>
    <r>
      <rPr>
        <sz val="11"/>
        <color theme="1"/>
        <rFont val="Segoe UI"/>
        <family val="2"/>
      </rPr>
      <t xml:space="preserve"> Proportionate EBITDAF of associate companies</t>
    </r>
  </si>
  <si>
    <r>
      <rPr>
        <i/>
        <sz val="11"/>
        <color theme="1"/>
        <rFont val="Segoe UI"/>
        <family val="2"/>
      </rPr>
      <t>less:</t>
    </r>
    <r>
      <rPr>
        <sz val="11"/>
        <color theme="1"/>
        <rFont val="Segoe UI"/>
        <family val="2"/>
      </rPr>
      <t xml:space="preserve"> Minority share of subsidiaries EBITDAF</t>
    </r>
  </si>
  <si>
    <r>
      <rPr>
        <i/>
        <sz val="11"/>
        <color theme="1"/>
        <rFont val="Segoe UI"/>
        <family val="2"/>
      </rPr>
      <t>plus:</t>
    </r>
    <r>
      <rPr>
        <sz val="11"/>
        <color theme="1"/>
        <rFont val="Segoe UI"/>
        <family val="2"/>
      </rPr>
      <t xml:space="preserve"> Share of acquisition or sale-related transaction costs</t>
    </r>
  </si>
  <si>
    <r>
      <rPr>
        <i/>
        <sz val="11"/>
        <color theme="1"/>
        <rFont val="Segoe UI"/>
        <family val="2"/>
      </rPr>
      <t>less:</t>
    </r>
    <r>
      <rPr>
        <sz val="11"/>
        <color theme="1"/>
        <rFont val="Segoe UI"/>
        <family val="2"/>
      </rPr>
      <t xml:space="preserve"> Net gain/(loss) on foreign exchange and derivatives</t>
    </r>
  </si>
  <si>
    <r>
      <rPr>
        <i/>
        <sz val="11"/>
        <color theme="1"/>
        <rFont val="Segoe UI"/>
        <family val="2"/>
      </rPr>
      <t>less:</t>
    </r>
    <r>
      <rPr>
        <sz val="11"/>
        <color theme="1"/>
        <rFont val="Segoe UI"/>
        <family val="2"/>
      </rPr>
      <t xml:space="preserve"> Net realisations, revaluations and impairments</t>
    </r>
  </si>
  <si>
    <r>
      <rPr>
        <i/>
        <sz val="11"/>
        <color theme="1"/>
        <rFont val="Segoe UI"/>
        <family val="2"/>
      </rPr>
      <t>less:</t>
    </r>
    <r>
      <rPr>
        <sz val="11"/>
        <color theme="1"/>
        <rFont val="Segoe UI"/>
        <family val="2"/>
      </rPr>
      <t xml:space="preserve"> Discontinued operations</t>
    </r>
  </si>
  <si>
    <t>Underlying earnings</t>
  </si>
  <si>
    <r>
      <rPr>
        <i/>
        <sz val="11"/>
        <color theme="1"/>
        <rFont val="Segoe UI"/>
        <family val="2"/>
      </rPr>
      <t>add back:</t>
    </r>
    <r>
      <rPr>
        <sz val="11"/>
        <color theme="1"/>
        <rFont val="Segoe UI"/>
        <family val="2"/>
      </rPr>
      <t xml:space="preserve"> Depreciation &amp; amortisation</t>
    </r>
  </si>
  <si>
    <r>
      <rPr>
        <i/>
        <sz val="11"/>
        <color theme="1"/>
        <rFont val="Segoe UI"/>
        <family val="2"/>
      </rPr>
      <t>add back:</t>
    </r>
    <r>
      <rPr>
        <sz val="11"/>
        <color theme="1"/>
        <rFont val="Segoe UI"/>
        <family val="2"/>
      </rPr>
      <t xml:space="preserve"> Net interest</t>
    </r>
  </si>
  <si>
    <r>
      <rPr>
        <i/>
        <sz val="11"/>
        <color theme="1"/>
        <rFont val="Segoe UI"/>
        <family val="2"/>
      </rPr>
      <t>add back:</t>
    </r>
    <r>
      <rPr>
        <sz val="11"/>
        <color theme="1"/>
        <rFont val="Segoe UI"/>
        <family val="2"/>
      </rPr>
      <t xml:space="preserve"> Tax expense</t>
    </r>
  </si>
  <si>
    <r>
      <rPr>
        <i/>
        <sz val="11"/>
        <color theme="1"/>
        <rFont val="Segoe UI"/>
        <family val="2"/>
      </rPr>
      <t>add back:</t>
    </r>
    <r>
      <rPr>
        <sz val="11"/>
        <color theme="1"/>
        <rFont val="Segoe UI"/>
        <family val="2"/>
      </rPr>
      <t xml:space="preserve"> International Portfolio Incentive fees</t>
    </r>
  </si>
  <si>
    <t>Proportionate EBITDAF is an unaudited non-GAAP (‘Generally Accepted Accounting Principles’) measure of financial performance, presented to provide additional insight into management’s view of the underlying business performance. This table reconciles Proportionate EBITDAF to Infratil's net surplus after tax as presented in accordance with NZ IFRS.</t>
  </si>
  <si>
    <t>Proportionate Capital Expenditure</t>
  </si>
  <si>
    <t>RHCNZ Medical Imaging</t>
  </si>
  <si>
    <t>Capital expenditure</t>
  </si>
  <si>
    <t>Qscan</t>
  </si>
  <si>
    <t>Clearvision</t>
  </si>
  <si>
    <t>This table shows investments made by Infratil during the period.</t>
  </si>
  <si>
    <t>Debt Capacity &amp; Facilities</t>
  </si>
  <si>
    <t>Infratil Infrastructure bonds</t>
  </si>
  <si>
    <t>Infratil Perpetual bonds</t>
  </si>
  <si>
    <t>Total net debt</t>
  </si>
  <si>
    <t>100% subsidiaries cash</t>
  </si>
  <si>
    <t>Liquidity available</t>
  </si>
  <si>
    <t>Asset Valuations</t>
  </si>
  <si>
    <t>Clearvision Ventures</t>
  </si>
  <si>
    <t>Property</t>
  </si>
  <si>
    <t>Portfolio asset value</t>
  </si>
  <si>
    <t>Wholly owned group net debt</t>
  </si>
  <si>
    <t>Net asset value</t>
  </si>
  <si>
    <t>Shares on issue (m)</t>
  </si>
  <si>
    <t>Net asset value per share</t>
  </si>
  <si>
    <t>Other corporate operating cashflows</t>
  </si>
  <si>
    <t>Incentive fees paid</t>
  </si>
  <si>
    <t>Equity raise</t>
  </si>
  <si>
    <t>Bond maturities</t>
  </si>
  <si>
    <t>Proceeds from bond issues</t>
  </si>
  <si>
    <t>Operating Businesses</t>
  </si>
  <si>
    <t>A$ millions</t>
  </si>
  <si>
    <t>Operating capacity (MW)</t>
  </si>
  <si>
    <t>Capacity under construction (MW)</t>
  </si>
  <si>
    <t>Development pipeline (MW)</t>
  </si>
  <si>
    <t>Weighted average lease term with options (years)</t>
  </si>
  <si>
    <r>
      <t>Rack utilisation</t>
    </r>
    <r>
      <rPr>
        <vertAlign val="superscript"/>
        <sz val="11"/>
        <color theme="1"/>
        <rFont val="Segoe UI"/>
        <family val="2"/>
      </rPr>
      <t>1</t>
    </r>
  </si>
  <si>
    <t>Revenue</t>
  </si>
  <si>
    <t>EBITDAF</t>
  </si>
  <si>
    <t>Net profit after tax</t>
  </si>
  <si>
    <t>Weighted average tenor of debt (years)</t>
  </si>
  <si>
    <t>n/a</t>
  </si>
  <si>
    <t>Net external debt</t>
  </si>
  <si>
    <t>% of drawn debt hedged</t>
  </si>
  <si>
    <t>Infratil cash income (NZ$)</t>
  </si>
  <si>
    <t>Fair value of Infratil's investment (NZ$)</t>
  </si>
  <si>
    <t>Consumer &amp; SME</t>
  </si>
  <si>
    <t>Enterprise</t>
  </si>
  <si>
    <t>Mobile</t>
  </si>
  <si>
    <t>Consumer &amp; SME - Fixed &amp; ICT</t>
  </si>
  <si>
    <t>Enterprise - Fixed &amp; ICT</t>
  </si>
  <si>
    <t>Wholesale &amp; other</t>
  </si>
  <si>
    <t>Recurring revenue</t>
  </si>
  <si>
    <t>Total revenue</t>
  </si>
  <si>
    <t>Direct cost</t>
  </si>
  <si>
    <t>Gross margin</t>
  </si>
  <si>
    <t>Free cash flow</t>
  </si>
  <si>
    <t>Capital Expenditure (excl. Spectrum)</t>
  </si>
  <si>
    <t>Net debt</t>
  </si>
  <si>
    <r>
      <t>Net debt/EBITDA</t>
    </r>
    <r>
      <rPr>
        <vertAlign val="superscript"/>
        <sz val="11"/>
        <color theme="1"/>
        <rFont val="Segoe UI"/>
        <family val="2"/>
      </rPr>
      <t>1</t>
    </r>
  </si>
  <si>
    <t>Infratil cash income</t>
  </si>
  <si>
    <t>Fair value of Infratil's investment</t>
  </si>
  <si>
    <t>Cashflow summary</t>
  </si>
  <si>
    <t>US$ millions</t>
  </si>
  <si>
    <t>Owned operating generation (MW)</t>
  </si>
  <si>
    <t>Generation managed for others (MW)</t>
  </si>
  <si>
    <t>Total generation developed in Year (MW)</t>
  </si>
  <si>
    <t>Generation under construction (MW)</t>
  </si>
  <si>
    <t>Near-term pipeline (MW)</t>
  </si>
  <si>
    <t>Long-term pipeline (GW)</t>
  </si>
  <si>
    <t>Weighted average remaining life of PPA's (years)</t>
  </si>
  <si>
    <t>Employees</t>
  </si>
  <si>
    <r>
      <t>% of drawn debt hedged</t>
    </r>
    <r>
      <rPr>
        <vertAlign val="superscript"/>
        <sz val="9.35"/>
        <color theme="1"/>
        <rFont val="Segoe UI"/>
        <family val="2"/>
      </rPr>
      <t>1</t>
    </r>
  </si>
  <si>
    <t>Infratil's aggregate investment amount (NZ$)</t>
  </si>
  <si>
    <t>Aggregate capital returned (NZ$)</t>
  </si>
  <si>
    <t>Infratil's cash income (NZ$)</t>
  </si>
  <si>
    <t>Infratil book value (NZ$)</t>
  </si>
  <si>
    <t>Volume Scans (000's)</t>
  </si>
  <si>
    <t>Sites (standalone clinics)</t>
  </si>
  <si>
    <t>Total Patients (000's)</t>
  </si>
  <si>
    <t>Total Radiologists</t>
  </si>
  <si>
    <t>CT machines</t>
  </si>
  <si>
    <t>MRI machines</t>
  </si>
  <si>
    <t>PET-CT machines</t>
  </si>
  <si>
    <t>Infratil book value</t>
  </si>
  <si>
    <t>RHCNZ</t>
  </si>
  <si>
    <t>Wellington International Airport</t>
  </si>
  <si>
    <t>Passengers domestic (000's)</t>
  </si>
  <si>
    <t>Passengers international (000's)</t>
  </si>
  <si>
    <t>Aeronautical income</t>
  </si>
  <si>
    <t>Passenger services income</t>
  </si>
  <si>
    <t>Property &amp; other income</t>
  </si>
  <si>
    <t>Operating costs</t>
  </si>
  <si>
    <t>Infratil Website</t>
  </si>
  <si>
    <t>End</t>
  </si>
  <si>
    <t xml:space="preserve"> </t>
  </si>
  <si>
    <t>Independent valuation summary</t>
  </si>
  <si>
    <t>Forecast Period (years)</t>
  </si>
  <si>
    <t>30 (top down)
40 (bottom up)</t>
  </si>
  <si>
    <t>10 (top down)
40 (bottom up)</t>
  </si>
  <si>
    <t>Enterprise Value</t>
  </si>
  <si>
    <t>Equity value</t>
  </si>
  <si>
    <t>Equity value (IFT share)</t>
  </si>
  <si>
    <t>Risk free rate</t>
  </si>
  <si>
    <t>Cost of equity operating assets</t>
  </si>
  <si>
    <t>8.75-9.00%</t>
  </si>
  <si>
    <t>8.25 - 8.50%</t>
  </si>
  <si>
    <t>Cost of equity under construction assets</t>
  </si>
  <si>
    <t>Cost of equity development (or risk premia)</t>
  </si>
  <si>
    <t>0.75-1.75%</t>
  </si>
  <si>
    <t>Cost of equity pipeline and platform</t>
  </si>
  <si>
    <t>Cost of equity long term pipeline</t>
  </si>
  <si>
    <t>Asset beta (top down)</t>
  </si>
  <si>
    <t>0.39-0.37</t>
  </si>
  <si>
    <t>0.33 - 0.35</t>
  </si>
  <si>
    <t>Cost of equity (top down)</t>
  </si>
  <si>
    <t>Terminal value (top down)</t>
  </si>
  <si>
    <t>Near-term development pipeline (MW)</t>
  </si>
  <si>
    <t>Long-term development pipeline (MW)</t>
  </si>
  <si>
    <t>Multiple for long-term development projects ($/kW)</t>
  </si>
  <si>
    <t>Platform value as % of EV</t>
  </si>
  <si>
    <t>~11%</t>
  </si>
  <si>
    <t>~8%</t>
  </si>
  <si>
    <t>Gurin Energy</t>
  </si>
  <si>
    <t>2.5%-6.2%</t>
  </si>
  <si>
    <t>Asset beta</t>
  </si>
  <si>
    <t>Cost of equity</t>
  </si>
  <si>
    <t>10.1%-13.1%</t>
  </si>
  <si>
    <t>Multiple for development projects ($m/MW)</t>
  </si>
  <si>
    <t>0.4-0.9</t>
  </si>
  <si>
    <t>€ millions</t>
  </si>
  <si>
    <t>Equity value (IFT Share)</t>
  </si>
  <si>
    <t>Multiples for 'ready to build' projects (€k/MW)</t>
  </si>
  <si>
    <t>50-400</t>
  </si>
  <si>
    <t>150-400</t>
  </si>
  <si>
    <t>Platform premium</t>
  </si>
  <si>
    <t>~1%</t>
  </si>
  <si>
    <t>Net Debt</t>
  </si>
  <si>
    <t>Terminal growth rate</t>
  </si>
  <si>
    <t>Long term EBITDAF margin</t>
  </si>
  <si>
    <t>83% (2055)</t>
  </si>
  <si>
    <t>85% (2039)
83% (2055)</t>
  </si>
  <si>
    <t>Future development pipeline (MW)</t>
  </si>
  <si>
    <t>£ millions</t>
  </si>
  <si>
    <t>Terminal value multiple</t>
  </si>
  <si>
    <r>
      <t>Mar-25</t>
    </r>
    <r>
      <rPr>
        <vertAlign val="superscript"/>
        <sz val="9.35"/>
        <color theme="1"/>
        <rFont val="Segoe UI"/>
        <family val="2"/>
      </rPr>
      <t>1</t>
    </r>
  </si>
  <si>
    <t>Asset beta (ServeCo)</t>
  </si>
  <si>
    <t>Asset beta (FibreCo)</t>
  </si>
  <si>
    <t>Terminal growth rate (ServeCo)</t>
  </si>
  <si>
    <t>Terminal growth rate (FibreCo)</t>
  </si>
  <si>
    <t>Target capital expenditure ratio %</t>
  </si>
  <si>
    <r>
      <rPr>
        <vertAlign val="superscript"/>
        <sz val="9.35"/>
        <color theme="1"/>
        <rFont val="Segoe UI"/>
        <family val="2"/>
      </rPr>
      <t>1</t>
    </r>
    <r>
      <rPr>
        <sz val="11"/>
        <color theme="1"/>
        <rFont val="Segoe UI"/>
        <family val="2"/>
      </rPr>
      <t>From March 2025 a new valuer has undertaken One NZ's independent valuation.</t>
    </r>
  </si>
  <si>
    <t>Average PUE</t>
  </si>
  <si>
    <r>
      <t>Rack utilisation</t>
    </r>
    <r>
      <rPr>
        <vertAlign val="superscript"/>
        <sz val="7.7"/>
        <color theme="1"/>
        <rFont val="Segoe UI"/>
        <family val="2"/>
      </rPr>
      <t>1</t>
    </r>
  </si>
  <si>
    <r>
      <rPr>
        <vertAlign val="superscript"/>
        <sz val="11"/>
        <color theme="1"/>
        <rFont val="Segoe UI"/>
        <family val="2"/>
      </rPr>
      <t>1</t>
    </r>
    <r>
      <rPr>
        <sz val="11"/>
        <color theme="1"/>
        <rFont val="Segoe UI"/>
        <family val="2"/>
      </rPr>
      <t xml:space="preserve">The calculation of Rack utilisation includes white space and reserved
</t>
    </r>
  </si>
  <si>
    <t>6.7%-12.4%</t>
  </si>
  <si>
    <t>1.5%-6.2%</t>
  </si>
  <si>
    <t>3-45</t>
  </si>
  <si>
    <t>WACC (ServeCo)</t>
  </si>
  <si>
    <t>WACC (FibreCo)</t>
  </si>
  <si>
    <t>0.6-1.0</t>
  </si>
  <si>
    <t>11.7% (Discrete Value)
12.6% (Terminal Value)</t>
  </si>
  <si>
    <t>~10%</t>
  </si>
  <si>
    <r>
      <t>Development pipeline for multiples approach (MW)</t>
    </r>
    <r>
      <rPr>
        <vertAlign val="superscript"/>
        <sz val="9.35"/>
        <color theme="1"/>
        <rFont val="Segoe UI"/>
        <family val="2"/>
      </rPr>
      <t>1</t>
    </r>
  </si>
  <si>
    <r>
      <rPr>
        <vertAlign val="superscript"/>
        <sz val="9.35"/>
        <color theme="1"/>
        <rFont val="Segoe UI"/>
        <family val="2"/>
      </rPr>
      <t>1</t>
    </r>
    <r>
      <rPr>
        <sz val="11"/>
        <color theme="1"/>
        <rFont val="Segoe UI"/>
        <family val="2"/>
      </rPr>
      <t>For the purposes of the comparables analysis this pipeline is probability rated</t>
    </r>
  </si>
  <si>
    <t>Other distributions</t>
  </si>
  <si>
    <t>Other investment costs</t>
  </si>
  <si>
    <t>Net cash inflow/(outflow) from investing activities</t>
  </si>
  <si>
    <t>Debt drawdown/(repayment)</t>
  </si>
  <si>
    <t>Net cash inflow/(outflow) from financing cashflows</t>
  </si>
  <si>
    <t>Net increase/(decrease) in cash and cash equivalents</t>
  </si>
  <si>
    <t>Net cash inflow/(outflow) from operating activities</t>
  </si>
  <si>
    <t>Cash and cash equivalents at the beginning of the year</t>
  </si>
  <si>
    <t>Cash and cash equivalents at end of year</t>
  </si>
  <si>
    <t>Infratil Wholly Owned Group Cashflow</t>
  </si>
  <si>
    <t>Lease payments</t>
  </si>
  <si>
    <t>Changes in NWC</t>
  </si>
  <si>
    <t>Spectrum &amp; other</t>
  </si>
  <si>
    <t>Interest paid</t>
  </si>
  <si>
    <t>Tax</t>
  </si>
  <si>
    <t>Change in net debt</t>
  </si>
  <si>
    <t>Total Prepaid connections (000s)</t>
  </si>
  <si>
    <t>Total Postpay connections (000s)</t>
  </si>
  <si>
    <t>Mobile connections (000s)</t>
  </si>
  <si>
    <t>Fixed connections (000s)</t>
  </si>
  <si>
    <t>Accounting capital expenditure</t>
  </si>
  <si>
    <t>Cash capex adjustment</t>
  </si>
  <si>
    <t>Morrison Management fees</t>
  </si>
  <si>
    <t>Direct investment</t>
  </si>
  <si>
    <t>Asset Distributions</t>
  </si>
  <si>
    <t>Operating cash flow</t>
  </si>
  <si>
    <r>
      <t>Total Connections (000s)</t>
    </r>
    <r>
      <rPr>
        <vertAlign val="superscript"/>
        <sz val="11"/>
        <color theme="1"/>
        <rFont val="Segoe UI"/>
        <family val="2"/>
      </rPr>
      <t>2</t>
    </r>
  </si>
  <si>
    <t>HY26</t>
  </si>
  <si>
    <t>New Zealand</t>
  </si>
  <si>
    <t>EBITDAF Margin</t>
  </si>
  <si>
    <t>EBITDAF Margin %</t>
  </si>
  <si>
    <t>Sep-25</t>
  </si>
  <si>
    <t>Multiples for 'early-stage' projects (A$k/MW)</t>
  </si>
  <si>
    <t>Contact Energy</t>
  </si>
  <si>
    <t>~12</t>
  </si>
  <si>
    <t>Present value of the management agreement</t>
  </si>
  <si>
    <t>Infratil Property</t>
  </si>
  <si>
    <t>Available on Infratil's website under Investor materials are illustrative models for a renewables, data centre investment, and fees, please follow the link below to their location on Infratil's website</t>
  </si>
  <si>
    <t>Loan to value</t>
  </si>
  <si>
    <r>
      <rPr>
        <i/>
        <sz val="11"/>
        <color theme="1"/>
        <rFont val="Segoe UI"/>
        <family val="2"/>
      </rPr>
      <t>less:</t>
    </r>
    <r>
      <rPr>
        <sz val="11"/>
        <color theme="1"/>
        <rFont val="Segoe UI"/>
        <family val="2"/>
      </rPr>
      <t xml:space="preserve"> Discontinued operations presented in net earnings</t>
    </r>
  </si>
  <si>
    <t>Handset &amp; other</t>
  </si>
  <si>
    <t>This table shows Infratil's share of portfolio companies capital expenditure.</t>
  </si>
  <si>
    <r>
      <rPr>
        <vertAlign val="superscript"/>
        <sz val="9.35"/>
        <color theme="1"/>
        <rFont val="Segoe UI"/>
        <family val="2"/>
      </rPr>
      <t>1</t>
    </r>
    <r>
      <rPr>
        <sz val="11"/>
        <color theme="1"/>
        <rFont val="Segoe UI"/>
        <family val="2"/>
      </rPr>
      <t>From September 2025 a new valuer has undertaken CDC's independent valuation.</t>
    </r>
  </si>
  <si>
    <r>
      <t>Sep-25</t>
    </r>
    <r>
      <rPr>
        <vertAlign val="superscript"/>
        <sz val="9.35"/>
        <color theme="1"/>
        <rFont val="Segoe UI"/>
        <family val="2"/>
      </rPr>
      <t>1</t>
    </r>
  </si>
  <si>
    <r>
      <rPr>
        <vertAlign val="superscript"/>
        <sz val="9.35"/>
        <color theme="1"/>
        <rFont val="Segoe UI"/>
        <family val="2"/>
      </rPr>
      <t>1</t>
    </r>
    <r>
      <rPr>
        <sz val="11"/>
        <color theme="1"/>
        <rFont val="Segoe UI"/>
        <family val="2"/>
      </rPr>
      <t>From September 2025 a new valuer has undertaken RHCNZ's independent valuation.</t>
    </r>
  </si>
  <si>
    <r>
      <rPr>
        <i/>
        <sz val="11"/>
        <color theme="1"/>
        <rFont val="Segoe UI"/>
        <family val="2"/>
      </rPr>
      <t>plus:</t>
    </r>
    <r>
      <rPr>
        <sz val="11"/>
        <color theme="1"/>
        <rFont val="Segoe UI"/>
        <family val="2"/>
      </rPr>
      <t xml:space="preserve"> One-off restructuring costs</t>
    </r>
  </si>
  <si>
    <r>
      <rPr>
        <i/>
        <sz val="11"/>
        <color theme="1"/>
        <rFont val="Segoe UI"/>
        <family val="2"/>
      </rPr>
      <t>less:</t>
    </r>
    <r>
      <rPr>
        <sz val="11"/>
        <color theme="1"/>
        <rFont val="Segoe UI"/>
        <family val="2"/>
      </rPr>
      <t xml:space="preserve"> Income received from assets held at fair value through OCI</t>
    </r>
  </si>
  <si>
    <t>Direct Investment into Portfolio Companies</t>
  </si>
  <si>
    <t>This table shows distributions from portfolio companies during the period.</t>
  </si>
  <si>
    <t>Distributions received from Portfolio Companies</t>
  </si>
  <si>
    <t>Dividends paid (net of dividend reinvestment)</t>
  </si>
  <si>
    <t>The table shows the net cashflows of Infratil during the period on an unconsolidated basis. This includes distributions received directly from Portfolio Companies, direct investment into Portfolio Companies and the cashflows of the parent company.</t>
  </si>
  <si>
    <t>Prepay Mobile APRU ($)</t>
  </si>
  <si>
    <t>Postpay Mobile ARPU ($)</t>
  </si>
  <si>
    <t>Mobile ARPU ($)</t>
  </si>
  <si>
    <t>Consumer &amp; SME - Fixed ARPU ($)</t>
  </si>
  <si>
    <t>HY26, FY25, and HY25 reconciliations have been restated to include Manawa Energy in discontinued operations</t>
  </si>
  <si>
    <t>Available on Infratil's website under Investor materials is the illustrative fees model, please follow the link below to their location on Infratil's website</t>
  </si>
  <si>
    <t>-</t>
  </si>
  <si>
    <t>FY26</t>
  </si>
  <si>
    <t>As at December/June</t>
  </si>
  <si>
    <t>As at March/September</t>
  </si>
  <si>
    <t>Solar (MW)</t>
  </si>
  <si>
    <t>Battery (MW)</t>
  </si>
  <si>
    <t>Wind (MW)</t>
  </si>
  <si>
    <t>Anytime Radiology</t>
  </si>
  <si>
    <r>
      <t>Net distributions to shareholders</t>
    </r>
    <r>
      <rPr>
        <vertAlign val="superscript"/>
        <sz val="7.7"/>
        <color theme="1"/>
        <rFont val="Segoe UI"/>
        <family val="2"/>
      </rPr>
      <t>3</t>
    </r>
  </si>
  <si>
    <t>Dec-25</t>
  </si>
  <si>
    <t>Mar-26</t>
  </si>
  <si>
    <t>~13%</t>
  </si>
  <si>
    <t>50-375</t>
  </si>
  <si>
    <t>Development pipeline (GW)</t>
  </si>
  <si>
    <t>8.6-71.3</t>
  </si>
  <si>
    <t>Multiples for 'very early-stage' projects (A$k/MW)</t>
  </si>
  <si>
    <t>Multiples for 'mid-stage' projects (A$k/MW)</t>
  </si>
  <si>
    <t>2.0-12.5</t>
  </si>
  <si>
    <t>30-151.1</t>
  </si>
  <si>
    <t>Foreign exchange gains/(losses) on cash and cash equivalents</t>
  </si>
  <si>
    <t>Total MVNO connections (000's)</t>
  </si>
  <si>
    <t>Contracted ICT capacity (MW)</t>
  </si>
  <si>
    <t>10.0-45</t>
  </si>
  <si>
    <t>2.0% - 6.6%</t>
  </si>
  <si>
    <t>7.6% - 11.9%</t>
  </si>
  <si>
    <t>Track Record</t>
  </si>
  <si>
    <t>This information is intended to be read in conjunction with Infratil's Interim Report and Result's Presentation for the period ended 31 March 2026.</t>
  </si>
  <si>
    <t>Asset</t>
  </si>
  <si>
    <t>Segment</t>
  </si>
  <si>
    <t>Georgraphy</t>
  </si>
  <si>
    <t>Month of Initial Investment</t>
  </si>
  <si>
    <t>Duration (years)</t>
  </si>
  <si>
    <r>
      <t>Total capital invested</t>
    </r>
    <r>
      <rPr>
        <vertAlign val="superscript"/>
        <sz val="12.65"/>
        <color theme="1"/>
        <rFont val="Segoe UI"/>
        <family val="2"/>
      </rPr>
      <t>1</t>
    </r>
    <r>
      <rPr>
        <sz val="11"/>
        <color theme="1"/>
        <rFont val="Segoe UI"/>
        <family val="2"/>
      </rPr>
      <t xml:space="preserve"> (NZD)</t>
    </r>
  </si>
  <si>
    <r>
      <t>Total value</t>
    </r>
    <r>
      <rPr>
        <vertAlign val="superscript"/>
        <sz val="12.65"/>
        <color theme="1"/>
        <rFont val="Segoe UI"/>
        <family val="2"/>
      </rPr>
      <t>4</t>
    </r>
    <r>
      <rPr>
        <sz val="11"/>
        <color theme="1"/>
        <rFont val="Segoe UI"/>
        <family val="2"/>
      </rPr>
      <t xml:space="preserve"> (NZD)</t>
    </r>
  </si>
  <si>
    <r>
      <t>Total unrealised proceeds</t>
    </r>
    <r>
      <rPr>
        <vertAlign val="superscript"/>
        <sz val="12.65"/>
        <color theme="1"/>
        <rFont val="Segoe UI"/>
        <family val="2"/>
      </rPr>
      <t>3</t>
    </r>
    <r>
      <rPr>
        <sz val="11"/>
        <color theme="1"/>
        <rFont val="Segoe UI"/>
        <family val="2"/>
      </rPr>
      <t xml:space="preserve"> (NZD)</t>
    </r>
  </si>
  <si>
    <r>
      <t>Total realised proceeds</t>
    </r>
    <r>
      <rPr>
        <vertAlign val="superscript"/>
        <sz val="12.65"/>
        <color theme="1"/>
        <rFont val="Segoe UI"/>
        <family val="2"/>
      </rPr>
      <t>2</t>
    </r>
    <r>
      <rPr>
        <sz val="11"/>
        <color theme="1"/>
        <rFont val="Segoe UI"/>
        <family val="2"/>
      </rPr>
      <t xml:space="preserve"> (NZD)</t>
    </r>
  </si>
  <si>
    <t>IRR (NZD)</t>
  </si>
  <si>
    <t>Envision Ventures</t>
  </si>
  <si>
    <t>Galileo Energy</t>
  </si>
  <si>
    <t>Anytime</t>
  </si>
  <si>
    <t>Infratil Infrastructure Property</t>
  </si>
  <si>
    <r>
      <t>Manawa Energy</t>
    </r>
    <r>
      <rPr>
        <vertAlign val="superscript"/>
        <sz val="12.65"/>
        <color theme="1"/>
        <rFont val="Segoe UI"/>
        <family val="2"/>
      </rPr>
      <t>5</t>
    </r>
  </si>
  <si>
    <r>
      <t>RHCNZ</t>
    </r>
    <r>
      <rPr>
        <vertAlign val="superscript"/>
        <sz val="12.65"/>
        <color theme="1"/>
        <rFont val="Segoe UI"/>
        <family val="2"/>
      </rPr>
      <t>6</t>
    </r>
  </si>
  <si>
    <r>
      <t>Qscan Group</t>
    </r>
    <r>
      <rPr>
        <vertAlign val="superscript"/>
        <sz val="12.65"/>
        <color theme="1"/>
        <rFont val="Segoe UI"/>
        <family val="2"/>
      </rPr>
      <t>6</t>
    </r>
  </si>
  <si>
    <t>Track record summary</t>
  </si>
  <si>
    <t>Development Spend</t>
  </si>
  <si>
    <t>Corporate costs</t>
  </si>
  <si>
    <t>This information is intended to be read in conjunction with Infratil's Annual Report and Result's Presentation for the period ended 31 March 2026</t>
  </si>
  <si>
    <t>Proportionate Capital Expenditure continuing operations</t>
  </si>
  <si>
    <t>Associates include Infratil’s investments in CDC, Fortysouth (divested after balance date), Kao Data, Longroad Energy, Galileo, and RetireAustralia (divested during FY26).
Subsidiaries include Infratil’s investments in One NZ, Gurīn Energy, Mint Renewables, RHCNZ Medical Imaging, Qscan Group, Anytime Radiology Group and Wellington Airport.</t>
  </si>
  <si>
    <r>
      <t>Infratil book value (NZ$)</t>
    </r>
    <r>
      <rPr>
        <vertAlign val="superscript"/>
        <sz val="11"/>
        <color theme="1"/>
        <rFont val="Segoe UI"/>
        <family val="2"/>
      </rPr>
      <t>4</t>
    </r>
  </si>
  <si>
    <r>
      <t>EBITDAF</t>
    </r>
    <r>
      <rPr>
        <vertAlign val="superscript"/>
        <sz val="11"/>
        <color theme="1"/>
        <rFont val="Segoe UI"/>
        <family val="2"/>
      </rPr>
      <t>2</t>
    </r>
  </si>
  <si>
    <t>This information is intended to be read in conjunction with Infratil's Annual Report and Result's Presentation for the period ended 31 March 2026.</t>
  </si>
  <si>
    <r>
      <rPr>
        <sz val="11"/>
        <color theme="1"/>
        <rFont val="Segoe UI"/>
        <family val="2"/>
      </rPr>
      <t xml:space="preserve">This table shows valuations of Infratil’s assets. The valuation of Infratil’s investments in CDC, One NZ, Kao Data, Longroad Energy, Galileo, Gurin, RHCNZ Medical Imaging, Qscan, and Wellington Airport reflect the midpoint of the most recent independent valuations prepared for Infratil. The fair value of Manawa Energy and Contact Energy are shown based on the market price per the NZX. Infratil does not commission independent valuations for its other assets and these are presented at book value.
The present value of the management agreement is calculated utilising the Illustrative fees model on Infratil's website, with the half year present values calculated by rolling forward the FY24 and FY25 outputs at the assumed discount rate in the model. For illustrative purposes the calculated present value of the management agreement as at FY24 has been used at FY23 and HY24.
</t>
    </r>
    <r>
      <rPr>
        <sz val="11"/>
        <color rgb="FFFF0000"/>
        <rFont val="Segoe UI"/>
        <family val="2"/>
      </rPr>
      <t xml:space="preserve">
</t>
    </r>
    <r>
      <rPr>
        <sz val="11"/>
        <color theme="1"/>
        <rFont val="Segoe UI"/>
        <family val="2"/>
      </rPr>
      <t>The carrying values of RetireAustralia, Fortysouth and Property reflect the latest view of transaction values.</t>
    </r>
  </si>
  <si>
    <r>
      <t>OpCo EBITDAF</t>
    </r>
    <r>
      <rPr>
        <vertAlign val="superscript"/>
        <sz val="11"/>
        <color theme="1"/>
        <rFont val="Segoe UI"/>
        <family val="2"/>
      </rPr>
      <t>2</t>
    </r>
  </si>
  <si>
    <t>DevCo EBITDAF</t>
  </si>
  <si>
    <t>EBITDAF (statutory)</t>
  </si>
  <si>
    <t>EBITDAF (reported)</t>
  </si>
  <si>
    <r>
      <t>1</t>
    </r>
    <r>
      <rPr>
        <sz val="11"/>
        <color theme="1"/>
        <rFont val="Segoe UI"/>
        <family val="2"/>
      </rPr>
      <t xml:space="preserve">Net debt to EBITDAF is calculated using pre-IFRS 16 EBITDA
</t>
    </r>
    <r>
      <rPr>
        <vertAlign val="superscript"/>
        <sz val="11"/>
        <color theme="1"/>
        <rFont val="Segoe UI"/>
        <family val="2"/>
      </rPr>
      <t>2</t>
    </r>
    <r>
      <rPr>
        <sz val="11"/>
        <color theme="1"/>
        <rFont val="Segoe UI"/>
        <family val="2"/>
      </rPr>
      <t xml:space="preserve">Connections exclude MVNO connections wholesaled by One NZ
</t>
    </r>
    <r>
      <rPr>
        <vertAlign val="superscript"/>
        <sz val="11"/>
        <color theme="1"/>
        <rFont val="Segoe UI"/>
        <family val="2"/>
      </rPr>
      <t>3</t>
    </r>
    <r>
      <rPr>
        <sz val="11"/>
        <color theme="1"/>
        <rFont val="Segoe UI"/>
        <family val="2"/>
      </rPr>
      <t xml:space="preserve">for the purposes of this cashflow subvention payments to Infratil are included as part of net working capital and not Tax or distributions to shareholders
</t>
    </r>
  </si>
  <si>
    <t>Net debt/EBITDAF</t>
  </si>
  <si>
    <r>
      <t>Net debt/EBITDAF</t>
    </r>
    <r>
      <rPr>
        <vertAlign val="superscript"/>
        <sz val="9.35"/>
        <color theme="1"/>
        <rFont val="Segoe UI"/>
        <family val="2"/>
      </rPr>
      <t>2</t>
    </r>
  </si>
  <si>
    <t>Net debt/EBITDAF2</t>
  </si>
  <si>
    <r>
      <t>OpCo Runrate EBITDAF</t>
    </r>
    <r>
      <rPr>
        <vertAlign val="superscript"/>
        <sz val="11"/>
        <color theme="1"/>
        <rFont val="Segoe UI"/>
        <family val="2"/>
      </rPr>
      <t>3</t>
    </r>
  </si>
  <si>
    <r>
      <t>OpCo EBITDAF</t>
    </r>
    <r>
      <rPr>
        <vertAlign val="superscript"/>
        <sz val="9.35"/>
        <color theme="1"/>
        <rFont val="Segoe UI"/>
        <family val="2"/>
      </rPr>
      <t>2</t>
    </r>
  </si>
  <si>
    <r>
      <t>DevCo EBITDAF</t>
    </r>
    <r>
      <rPr>
        <vertAlign val="superscript"/>
        <sz val="9.35"/>
        <color theme="1"/>
        <rFont val="Segoe UI"/>
        <family val="2"/>
      </rPr>
      <t>2</t>
    </r>
  </si>
  <si>
    <r>
      <t>Net debt/EBITDAF</t>
    </r>
    <r>
      <rPr>
        <vertAlign val="superscript"/>
        <sz val="9.35"/>
        <color theme="1"/>
        <rFont val="Segoe UI"/>
        <family val="2"/>
      </rPr>
      <t>1</t>
    </r>
  </si>
  <si>
    <r>
      <t>Net debt/EBITDAF</t>
    </r>
    <r>
      <rPr>
        <vertAlign val="superscript"/>
        <sz val="11"/>
        <color theme="1"/>
        <rFont val="Segoe UI"/>
        <family val="2"/>
      </rPr>
      <t>1</t>
    </r>
  </si>
  <si>
    <r>
      <rPr>
        <vertAlign val="superscript"/>
        <sz val="11"/>
        <color theme="1"/>
        <rFont val="Segoe UI"/>
        <family val="2"/>
      </rPr>
      <t>1</t>
    </r>
    <r>
      <rPr>
        <sz val="11"/>
        <color theme="1"/>
        <rFont val="Segoe UI"/>
        <family val="2"/>
      </rPr>
      <t>Net debt/EBITDAF is calculated using banking covenant definitions</t>
    </r>
  </si>
  <si>
    <t>1Net debt/EBITDAF is calculated using banking covenant definitions</t>
  </si>
  <si>
    <r>
      <rPr>
        <vertAlign val="superscript"/>
        <sz val="9.35"/>
        <color theme="1"/>
        <rFont val="Segoe UI"/>
        <family val="2"/>
      </rPr>
      <t>1</t>
    </r>
    <r>
      <rPr>
        <sz val="11"/>
        <color theme="1"/>
        <rFont val="Segoe UI"/>
        <family val="2"/>
      </rPr>
      <t xml:space="preserve">Net debt/EBITDAF is derived using pre-IFRS 16 EBITDAF
</t>
    </r>
    <r>
      <rPr>
        <vertAlign val="superscript"/>
        <sz val="11"/>
        <color theme="1"/>
        <rFont val="Segoe UI"/>
        <family val="2"/>
      </rPr>
      <t>2</t>
    </r>
    <r>
      <rPr>
        <sz val="11"/>
        <color theme="1"/>
        <rFont val="Segoe UI"/>
        <family val="2"/>
      </rPr>
      <t>EBITDAF has been adjusted to reflect the basis that FY26 guidance was provided</t>
    </r>
  </si>
  <si>
    <t>1Net debt/EBITDAF is derived using pre-IFRS 16 EBITDAF
2EBITDAF has been adjusted to reflect the basis that FY26 guidance was provided</t>
  </si>
  <si>
    <t>4The statutory accounts are presented on a One NZ Capital Limited basis which excludes Infratil 2019 adjustments. A reconciliation between the statutory accounts EBITDAF to the reported EBITDAF is provided</t>
  </si>
  <si>
    <t>Net proceeds from portfolio divestments</t>
  </si>
  <si>
    <r>
      <t>Net bank debt</t>
    </r>
    <r>
      <rPr>
        <vertAlign val="superscript"/>
        <sz val="11"/>
        <color theme="1"/>
        <rFont val="Segoe UI"/>
        <family val="2"/>
      </rPr>
      <t>1</t>
    </r>
  </si>
  <si>
    <t>Adjusted net debt</t>
  </si>
  <si>
    <r>
      <t>Fair value of portfolio</t>
    </r>
    <r>
      <rPr>
        <vertAlign val="superscript"/>
        <sz val="11"/>
        <color theme="1"/>
        <rFont val="Segoe UI"/>
        <family val="2"/>
      </rPr>
      <t>1</t>
    </r>
  </si>
  <si>
    <r>
      <t>Letters of Credit issued</t>
    </r>
    <r>
      <rPr>
        <vertAlign val="superscript"/>
        <sz val="11"/>
        <color theme="1"/>
        <rFont val="Segoe UI"/>
        <family val="2"/>
      </rPr>
      <t>2</t>
    </r>
  </si>
  <si>
    <r>
      <t xml:space="preserve">Notes: 
</t>
    </r>
    <r>
      <rPr>
        <vertAlign val="superscript"/>
        <sz val="12.65"/>
        <color theme="1"/>
        <rFont val="Segoe UI"/>
        <family val="2"/>
      </rPr>
      <t>1</t>
    </r>
    <r>
      <rPr>
        <sz val="11"/>
        <color theme="1"/>
        <rFont val="Segoe UI"/>
        <family val="2"/>
      </rPr>
      <t xml:space="preserve"> Total capital invested is equal to the sum of all capital invested by Infratil into the asset during the holding period, and consists of initial capital contributions, shareholder loan contributions, capital calls, and acquisition of management shares vesting under LTI schemes
</t>
    </r>
    <r>
      <rPr>
        <vertAlign val="superscript"/>
        <sz val="11"/>
        <color theme="1"/>
        <rFont val="Segoe UI"/>
        <family val="2"/>
      </rPr>
      <t>2</t>
    </r>
    <r>
      <rPr>
        <sz val="11"/>
        <color theme="1"/>
        <rFont val="Segoe UI"/>
        <family val="2"/>
      </rPr>
      <t xml:space="preserve"> Total realised proceeds is equal to the sum of all distributions received by Infratil during the holding period and consists of capital returns, shareholder loan interest payments, shareholder loan principal payments, dividends, and subvention payments.
</t>
    </r>
    <r>
      <rPr>
        <vertAlign val="superscript"/>
        <sz val="11"/>
        <color theme="1"/>
        <rFont val="Segoe UI"/>
        <family val="2"/>
      </rPr>
      <t>3</t>
    </r>
    <r>
      <rPr>
        <sz val="11"/>
        <color theme="1"/>
        <rFont val="Segoe UI"/>
        <family val="2"/>
      </rPr>
      <t xml:space="preserve"> Total unrealised proceeds is equal to the valuation of Infratil’s stake in each of its assets. These valuations are aligned to Infratil asset values as summarised on page 35
</t>
    </r>
    <r>
      <rPr>
        <vertAlign val="superscript"/>
        <sz val="11"/>
        <color theme="1"/>
        <rFont val="Segoe UI"/>
        <family val="2"/>
      </rPr>
      <t>4</t>
    </r>
    <r>
      <rPr>
        <sz val="11"/>
        <color theme="1"/>
        <rFont val="Segoe UI"/>
        <family val="2"/>
      </rPr>
      <t xml:space="preserve"> Total value is equal to total realised proceeds plus total unrealised proceeds
</t>
    </r>
    <r>
      <rPr>
        <vertAlign val="superscript"/>
        <sz val="11"/>
        <color theme="1"/>
        <rFont val="Segoe UI"/>
        <family val="2"/>
      </rPr>
      <t>5</t>
    </r>
    <r>
      <rPr>
        <sz val="11"/>
        <color theme="1"/>
        <rFont val="Segoe UI"/>
        <family val="2"/>
      </rPr>
      <t xml:space="preserve"> A non-cash benefit equal to the value of Infratil’s share of Tilt on split from Trustpower has been recognised in Total realised proceeds for Manawa to capture the value of the embedded option within Manawa
</t>
    </r>
    <r>
      <rPr>
        <vertAlign val="superscript"/>
        <sz val="11"/>
        <color theme="1"/>
        <rFont val="Segoe UI"/>
        <family val="2"/>
      </rPr>
      <t>6</t>
    </r>
    <r>
      <rPr>
        <sz val="11"/>
        <color theme="1"/>
        <rFont val="Segoe UI"/>
        <family val="2"/>
      </rPr>
      <t xml:space="preserve"> A non-cash benefit equal to the value of Infratil's Anytime Radiology investment has been recognised in Qscan and RHCNZ to reflect the purchase of Teleradiology assets by Anytime Radiology and the value of the embedded option within Qscan and RHCNZ
</t>
    </r>
    <r>
      <rPr>
        <vertAlign val="superscript"/>
        <sz val="11"/>
        <color theme="1"/>
        <rFont val="Segoe UI"/>
        <family val="2"/>
      </rPr>
      <t>7</t>
    </r>
    <r>
      <rPr>
        <sz val="11"/>
        <color theme="1"/>
        <rFont val="Segoe UI"/>
        <family val="2"/>
      </rPr>
      <t>As Contact Energy has been held for less than a year its IRR has been de-annualised to reflect the shorter holding period</t>
    </r>
  </si>
  <si>
    <r>
      <t>Contact Energy</t>
    </r>
    <r>
      <rPr>
        <vertAlign val="superscript"/>
        <sz val="11"/>
        <color theme="1"/>
        <rFont val="Segoe UI"/>
        <family val="2"/>
      </rPr>
      <t>7</t>
    </r>
  </si>
  <si>
    <r>
      <t>Undrawn bank facilities</t>
    </r>
    <r>
      <rPr>
        <vertAlign val="superscript"/>
        <sz val="11"/>
        <color theme="1"/>
        <rFont val="Segoe UI"/>
        <family val="2"/>
      </rPr>
      <t>1</t>
    </r>
  </si>
  <si>
    <r>
      <rPr>
        <vertAlign val="superscript"/>
        <sz val="11"/>
        <color theme="1"/>
        <rFont val="Segoe UI"/>
        <family val="2"/>
      </rPr>
      <t>1</t>
    </r>
    <r>
      <rPr>
        <sz val="11"/>
        <color theme="1"/>
        <rFont val="Segoe UI"/>
        <family val="2"/>
      </rPr>
      <t xml:space="preserve">Net debt to EBITDAF is calculated using pre-IFRS 16 EBITDAF
</t>
    </r>
    <r>
      <rPr>
        <vertAlign val="superscript"/>
        <sz val="11"/>
        <color theme="1"/>
        <rFont val="Segoe UI"/>
        <family val="2"/>
      </rPr>
      <t>2</t>
    </r>
    <r>
      <rPr>
        <sz val="11"/>
        <color theme="1"/>
        <rFont val="Segoe UI"/>
        <family val="2"/>
      </rPr>
      <t xml:space="preserve">The MVNO connections total in the table excludes resellers included in the prepaid connections number. The MVNO connections number is not included in Mobile ARPU.
</t>
    </r>
    <r>
      <rPr>
        <vertAlign val="superscript"/>
        <sz val="11"/>
        <color theme="1"/>
        <rFont val="Segoe UI"/>
        <family val="2"/>
      </rPr>
      <t>3</t>
    </r>
    <r>
      <rPr>
        <sz val="11"/>
        <color theme="1"/>
        <rFont val="Segoe UI"/>
        <family val="2"/>
      </rPr>
      <t xml:space="preserve">For the purposes of this cashflow subvention payments to Infratil are included as part of distributions to shareholders
</t>
    </r>
  </si>
  <si>
    <t>Longroad Energy reported financial information is shown for the Full Year to 31 December and the Half Year to 30 June to align to Longroad's financial reporting periods as well as for the Full Year to 31 March and the Half Year to 30 September to align to Infratil's financial reporting periods. The Longroad financials have been prepared under US GAAP.</t>
  </si>
  <si>
    <r>
      <rPr>
        <vertAlign val="superscript"/>
        <sz val="9.35"/>
        <color theme="1"/>
        <rFont val="Segoe UI"/>
        <family val="2"/>
      </rPr>
      <t>1</t>
    </r>
    <r>
      <rPr>
        <sz val="11"/>
        <color theme="1"/>
        <rFont val="Segoe UI"/>
        <family val="2"/>
      </rPr>
      <t xml:space="preserve">Longroad % of drawn debt hedged is based on non-recourse term debt but excludes construction and working capital facilities
</t>
    </r>
    <r>
      <rPr>
        <vertAlign val="superscript"/>
        <sz val="11"/>
        <color theme="1"/>
        <rFont val="Segoe UI"/>
        <family val="2"/>
      </rPr>
      <t>2</t>
    </r>
    <r>
      <rPr>
        <sz val="11"/>
        <color theme="1"/>
        <rFont val="Segoe UI"/>
        <family val="2"/>
      </rPr>
      <t xml:space="preserve">OpCo excludes operating expenses relating to advancing the development pipeline. DevCo includes operating expenses related to advancing the development pipeline, for the purposes of this analysis, General and Administrative expenses have been split evenly across OpCo and DevCo.
</t>
    </r>
    <r>
      <rPr>
        <vertAlign val="superscript"/>
        <sz val="11"/>
        <color theme="1"/>
        <rFont val="Segoe UI"/>
        <family val="2"/>
      </rPr>
      <t>3</t>
    </r>
    <r>
      <rPr>
        <sz val="11"/>
        <color theme="1"/>
        <rFont val="Segoe UI"/>
        <family val="2"/>
      </rPr>
      <t xml:space="preserve">OpCo Runrate EBITDA is presented aligned to Infratil fiscal periods and is calculated based on Longroad's share of 5-year average EBITDA once projects reach operational status and recognised in Opco run-rate EBITDA total based on year of financial close, adding back all corporate overheads and development related costs.
</t>
    </r>
    <r>
      <rPr>
        <vertAlign val="superscript"/>
        <sz val="11"/>
        <color theme="1"/>
        <rFont val="Segoe UI"/>
        <family val="2"/>
      </rPr>
      <t>4</t>
    </r>
    <r>
      <rPr>
        <sz val="11"/>
        <color theme="1"/>
        <rFont val="Segoe UI"/>
        <family val="2"/>
      </rPr>
      <t>HY26 Longroad Book Value has not been adjusted for the Class A Management share restatement.</t>
    </r>
  </si>
  <si>
    <r>
      <t>Mar-26</t>
    </r>
    <r>
      <rPr>
        <vertAlign val="superscript"/>
        <sz val="11"/>
        <color theme="1"/>
        <rFont val="Segoe UI"/>
        <family val="2"/>
      </rPr>
      <t>1</t>
    </r>
  </si>
  <si>
    <r>
      <rPr>
        <vertAlign val="superscript"/>
        <sz val="11"/>
        <color theme="1"/>
        <rFont val="Segoe UI"/>
        <family val="2"/>
      </rPr>
      <t>1</t>
    </r>
    <r>
      <rPr>
        <sz val="11"/>
        <color theme="1"/>
        <rFont val="Segoe UI"/>
        <family val="2"/>
      </rPr>
      <t>From March 2026 a new valuer has undertaken Wellington Airport's independent valuation. They have utilised a new valuation methodology with new assumptions.</t>
    </r>
  </si>
  <si>
    <r>
      <t>Enterprise Value</t>
    </r>
    <r>
      <rPr>
        <vertAlign val="superscript"/>
        <sz val="12.65"/>
        <color theme="1"/>
        <rFont val="Segoe UI"/>
        <family val="2"/>
      </rPr>
      <t>1</t>
    </r>
  </si>
  <si>
    <r>
      <t>Equity value</t>
    </r>
    <r>
      <rPr>
        <vertAlign val="superscript"/>
        <sz val="12.65"/>
        <color theme="1"/>
        <rFont val="Segoe UI"/>
        <family val="2"/>
      </rPr>
      <t>1</t>
    </r>
  </si>
  <si>
    <t>Sep-24</t>
  </si>
  <si>
    <r>
      <rPr>
        <vertAlign val="superscript"/>
        <sz val="11"/>
        <color theme="1"/>
        <rFont val="Segoe UI"/>
        <family val="2"/>
      </rPr>
      <t>1</t>
    </r>
    <r>
      <rPr>
        <sz val="11"/>
        <color theme="1"/>
        <rFont val="Segoe UI"/>
        <family val="2"/>
      </rPr>
      <t>From March 26</t>
    </r>
    <r>
      <rPr>
        <vertAlign val="superscript"/>
        <sz val="11"/>
        <color theme="1"/>
        <rFont val="Segoe UI"/>
        <family val="2"/>
      </rPr>
      <t xml:space="preserve"> </t>
    </r>
    <r>
      <rPr>
        <sz val="11"/>
        <color theme="1"/>
        <rFont val="Segoe UI"/>
        <family val="2"/>
      </rPr>
      <t>Longroad's enterprise and equity value have been adjusted to exclude committed but uncalled capital included in the independent valuation, Pre March 26 the committed but uncalled capital was included in Enterprise value but excluded from Equity value</t>
    </r>
  </si>
  <si>
    <t>~12%</t>
  </si>
  <si>
    <t>Discount for lack of marketability (DLOM):</t>
  </si>
  <si>
    <t>Multiple for operating projects ($m/MW)</t>
  </si>
  <si>
    <t>0.7-1.0</t>
  </si>
  <si>
    <r>
      <t xml:space="preserve">
</t>
    </r>
    <r>
      <rPr>
        <vertAlign val="superscript"/>
        <sz val="9.35"/>
        <color theme="1"/>
        <rFont val="Segoe UI"/>
        <family val="2"/>
      </rPr>
      <t>1</t>
    </r>
    <r>
      <rPr>
        <sz val="11"/>
        <color theme="1"/>
        <rFont val="Segoe UI"/>
        <family val="2"/>
      </rPr>
      <t xml:space="preserve">The calculation of Rack utilisation includes white space and reserved
</t>
    </r>
    <r>
      <rPr>
        <vertAlign val="superscript"/>
        <sz val="11"/>
        <color theme="1"/>
        <rFont val="Segoe UI"/>
        <family val="2"/>
      </rPr>
      <t>2</t>
    </r>
    <r>
      <rPr>
        <sz val="11"/>
        <color theme="1"/>
        <rFont val="Segoe UI"/>
        <family val="2"/>
      </rPr>
      <t>CDC leverage metric represents run rate EBITDA annualised and includes Shareholder Loans in Net Debt</t>
    </r>
  </si>
  <si>
    <r>
      <rPr>
        <vertAlign val="superscript"/>
        <sz val="11"/>
        <color theme="1"/>
        <rFont val="Segoe UI"/>
        <family val="2"/>
      </rPr>
      <t>2</t>
    </r>
    <r>
      <rPr>
        <sz val="11"/>
        <color theme="1"/>
        <rFont val="Segoe UI"/>
        <family val="2"/>
      </rPr>
      <t>IFT share of Portfolio Company Debt or Letter of Credit Facilities that feature recourse to Infratil</t>
    </r>
  </si>
  <si>
    <t>EBITDAF is an unaudited non-GAAP measure of consolidated net earnings before interest, tax, depreciation, amortisation, financial derivative movements, impairments, revaluations, and gains or losses on the sale of investments. EBITDAF also excludes acquisition and sale related transaction costs, management incentive fees, and one off project costs. EBITDAF does not have a standardised meaning and should not be viewed in isolation, nor considered a substitute for measures reported in accordance with NZ IFRS, as it may not be comparable to similar financial information presented by other entities. 
Proportionate Operational EBITDAF represents Infratil’s share of EBITDAF from its investee companies, excluding Contact Energy. It also excludes corporate costs and early stage, non capitalised Development Spend incurred by Infratil’s early stage renewables businesses. Shareholdings are shown at the most recent period end date.</t>
  </si>
  <si>
    <r>
      <t>This table shows the debt mix at the Infratil Corporate level.</t>
    </r>
    <r>
      <rPr>
        <vertAlign val="superscript"/>
        <sz val="11"/>
        <color theme="1"/>
        <rFont val="Segoe UI"/>
        <family val="2"/>
      </rPr>
      <t xml:space="preserve">
1</t>
    </r>
    <r>
      <rPr>
        <sz val="11"/>
        <color theme="1"/>
        <rFont val="Segoe UI"/>
        <family val="2"/>
      </rPr>
      <t>FY26 Net bank debt, fair value of portfolio, and undrawn bank facilities includes pro-forma adjustment for FortySouth divestment proceeds that were unconditional at 31 March 2026</t>
    </r>
  </si>
  <si>
    <t>Net revenue</t>
  </si>
  <si>
    <t>N/M</t>
  </si>
  <si>
    <t>Digital Infrastructure</t>
  </si>
  <si>
    <t>Australia</t>
  </si>
  <si>
    <t>September 2016</t>
  </si>
  <si>
    <t>July 2019</t>
  </si>
  <si>
    <t>United Kingdom</t>
  </si>
  <si>
    <t>August 2021</t>
  </si>
  <si>
    <t>United States</t>
  </si>
  <si>
    <t>March 2016</t>
  </si>
  <si>
    <t>Renewable Energy</t>
  </si>
  <si>
    <t>October 2016</t>
  </si>
  <si>
    <t>July 2025</t>
  </si>
  <si>
    <t>Asia</t>
  </si>
  <si>
    <t>July 2021</t>
  </si>
  <si>
    <t>Switzerland</t>
  </si>
  <si>
    <t>February 2020</t>
  </si>
  <si>
    <t>December 2022</t>
  </si>
  <si>
    <t>Healthcare</t>
  </si>
  <si>
    <t>May 2021</t>
  </si>
  <si>
    <t>December 2020</t>
  </si>
  <si>
    <t>December 2025</t>
  </si>
  <si>
    <t>Airports</t>
  </si>
  <si>
    <t>November 1998</t>
  </si>
  <si>
    <t>October 2022</t>
  </si>
  <si>
    <t>December 2014</t>
  </si>
  <si>
    <t>Other assets</t>
  </si>
  <si>
    <t>December 2007</t>
  </si>
  <si>
    <t>April 1994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</si>
</sst>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0.0\);&quot;-&quot;"/>
    <numFmt numFmtId="165" formatCode="#,##0;\(#,##0\);&quot;-&quot;"/>
    <numFmt numFmtId="166" formatCode="0.0%"/>
    <numFmt numFmtId="167" formatCode="#,##0.0"/>
    <numFmt numFmtId="168" formatCode="0.0"/>
    <numFmt numFmtId="169" formatCode="0%;\(0%\);\-"/>
    <numFmt numFmtId="170" formatCode="#,##0.00;\(#,##0.00\);&quot;-&quot;"/>
    <numFmt numFmtId="171" formatCode="_-* #,##0_-;\-* #,##0_-;_-* &quot;-&quot;??_-;_-@_-"/>
    <numFmt numFmtId="172" formatCode="#,##0.000;\(#,##0.000\);&quot;-&quot;"/>
    <numFmt numFmtId="173" formatCode="\ #,##0_);\(#,##0\);\ &quot;-&quot;??_-;@_)"/>
    <numFmt numFmtId="174" formatCode="#,##0.0;\(#,##0.0\);\-"/>
    <numFmt numFmtId="175" formatCode="\ #,##0%_);\(#,##0%\);\ &quot;-&quot;??_-;@"/>
    <numFmt numFmtId="176" formatCode="#,##0.00;\(#,##0.00\);\-"/>
  </numFmts>
  <fonts count="24" x14ac:knownFonts="1">
    <font>
      <sz val="11"/>
      <color theme="1"/>
      <name val="Calibri"/>
      <family val="2"/>
      <scheme val="minor"/>
    </font>
    <font>
      <sz val="11"/>
      <color theme="1"/>
      <name val="Calibri"/>
      <family val="2"/>
      <scheme val="minor"/>
    </font>
    <font>
      <sz val="10"/>
      <color theme="1"/>
      <name val="Segoe UI"/>
      <family val="2"/>
    </font>
    <font>
      <sz val="11"/>
      <color theme="1"/>
      <name val="Segoe UI"/>
      <family val="2"/>
    </font>
    <font>
      <sz val="11"/>
      <color theme="0"/>
      <name val="Segoe UI"/>
      <family val="2"/>
    </font>
    <font>
      <sz val="8"/>
      <name val="Calibri"/>
      <family val="2"/>
      <scheme val="minor"/>
    </font>
    <font>
      <b/>
      <sz val="12"/>
      <color theme="1"/>
      <name val="Segoe UI"/>
      <family val="2"/>
    </font>
    <font>
      <i/>
      <sz val="11"/>
      <color theme="1"/>
      <name val="Segoe UI"/>
      <family val="2"/>
    </font>
    <font>
      <sz val="11"/>
      <name val="Segoe UI"/>
      <family val="2"/>
    </font>
    <font>
      <i/>
      <sz val="10"/>
      <name val="Segoe UI"/>
      <family val="2"/>
    </font>
    <font>
      <vertAlign val="superscript"/>
      <sz val="11"/>
      <color theme="1"/>
      <name val="Segoe UI"/>
      <family val="2"/>
    </font>
    <font>
      <vertAlign val="superscript"/>
      <sz val="9.35"/>
      <color theme="1"/>
      <name val="Segoe UI"/>
      <family val="2"/>
    </font>
    <font>
      <b/>
      <sz val="11"/>
      <color theme="0"/>
      <name val="Segoe UI"/>
      <family val="2"/>
    </font>
    <font>
      <b/>
      <sz val="11"/>
      <color theme="1"/>
      <name val="Segoe UI"/>
      <family val="2"/>
    </font>
    <font>
      <sz val="11"/>
      <color theme="0" tint="-0.249977111117893"/>
      <name val="Segoe UI"/>
      <family val="2"/>
    </font>
    <font>
      <sz val="11"/>
      <color theme="1"/>
      <name val="Segoe UI"/>
      <family val="2"/>
    </font>
    <font>
      <u/>
      <sz val="11"/>
      <color theme="10"/>
      <name val="Calibri"/>
      <family val="2"/>
      <scheme val="minor"/>
    </font>
    <font>
      <vertAlign val="superscript"/>
      <sz val="7.7"/>
      <color theme="1"/>
      <name val="Segoe UI"/>
      <family val="2"/>
    </font>
    <font>
      <b/>
      <sz val="14"/>
      <color indexed="9"/>
      <name val="Arial"/>
      <family val="2"/>
    </font>
    <font>
      <sz val="10"/>
      <name val="Arial"/>
      <family val="2"/>
    </font>
    <font>
      <sz val="11"/>
      <color rgb="FFFF0000"/>
      <name val="Segoe UI"/>
      <family val="2"/>
    </font>
    <font>
      <sz val="11"/>
      <color theme="1"/>
      <name val="Segoe UI"/>
      <family val="2"/>
    </font>
    <font>
      <sz val="11"/>
      <color theme="1"/>
      <name val="Segoe UI"/>
      <family val="2"/>
    </font>
    <font>
      <vertAlign val="superscript"/>
      <sz val="12.65"/>
      <color theme="1"/>
      <name val="Segoe UI"/>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1"/>
        <bgColor indexed="64"/>
      </patternFill>
    </fill>
    <fill>
      <patternFill patternType="solid">
        <fgColor indexed="18"/>
        <bgColor indexed="64"/>
      </patternFill>
    </fill>
    <fill>
      <patternFill patternType="solid">
        <fgColor rgb="FFFFFFFF"/>
        <bgColor indexed="64"/>
      </patternFill>
    </fill>
  </fills>
  <borders count="12">
    <border>
      <left/>
      <right/>
      <top/>
      <bottom/>
      <diagonal/>
    </border>
    <border>
      <left/>
      <right/>
      <top/>
      <bottom style="thin">
        <color theme="3"/>
      </bottom>
      <diagonal/>
    </border>
    <border>
      <left/>
      <right/>
      <top style="thin">
        <color theme="3"/>
      </top>
      <bottom style="thin">
        <color theme="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right/>
      <top style="thin">
        <color indexed="64"/>
      </top>
      <bottom style="thin">
        <color indexed="64"/>
      </bottom>
      <diagonal/>
    </border>
    <border>
      <left/>
      <right/>
      <top/>
      <bottom style="thin">
        <color indexed="64"/>
      </bottom>
      <diagonal/>
    </border>
    <border>
      <left/>
      <right/>
      <top/>
      <bottom style="thin">
        <color theme="0" tint="-0.24994659260841701"/>
      </bottom>
      <diagonal/>
    </border>
    <border>
      <left/>
      <right/>
      <top style="thin">
        <color theme="3"/>
      </top>
      <bottom/>
      <diagonal/>
    </border>
    <border>
      <left/>
      <right/>
      <top style="thin">
        <color indexed="64"/>
      </top>
      <bottom/>
      <diagonal/>
    </border>
    <border>
      <left/>
      <right/>
      <top style="thin">
        <color theme="0" tint="-0.249977111117893"/>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xf numFmtId="173" fontId="18" fillId="5" borderId="6" applyNumberFormat="0" applyBorder="0">
      <alignment horizontal="left" vertical="center"/>
    </xf>
    <xf numFmtId="175" fontId="19" fillId="0" borderId="0" applyFont="0" applyFill="0" applyBorder="0" applyAlignment="0" applyProtection="0"/>
    <xf numFmtId="43" fontId="1" fillId="0" borderId="0" applyFont="0" applyFill="0" applyBorder="0" applyAlignment="0" applyProtection="0"/>
  </cellStyleXfs>
  <cellXfs count="205">
    <xf numFmtId="0" fontId="0" fillId="0" borderId="0" xfId="0"/>
    <xf numFmtId="0" fontId="3" fillId="0" borderId="0" xfId="0" applyFont="1"/>
    <xf numFmtId="0" fontId="3" fillId="3" borderId="0" xfId="0" applyFont="1" applyFill="1"/>
    <xf numFmtId="0" fontId="3" fillId="3" borderId="1" xfId="0" applyFont="1" applyFill="1" applyBorder="1" applyAlignment="1">
      <alignment vertical="center"/>
    </xf>
    <xf numFmtId="0" fontId="3" fillId="3" borderId="0" xfId="0" applyFont="1" applyFill="1" applyAlignment="1">
      <alignment vertical="center"/>
    </xf>
    <xf numFmtId="0" fontId="3" fillId="3" borderId="3" xfId="0" applyFont="1" applyFill="1" applyBorder="1" applyAlignment="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0" fontId="3" fillId="3" borderId="6" xfId="0" applyFont="1" applyFill="1" applyBorder="1" applyAlignment="1">
      <alignment vertical="center"/>
    </xf>
    <xf numFmtId="9" fontId="3" fillId="3" borderId="0" xfId="2" applyFont="1" applyFill="1" applyAlignment="1">
      <alignment vertical="center"/>
    </xf>
    <xf numFmtId="165" fontId="3" fillId="3" borderId="0" xfId="0" applyNumberFormat="1" applyFont="1" applyFill="1" applyAlignment="1">
      <alignment vertical="center"/>
    </xf>
    <xf numFmtId="165" fontId="3" fillId="3" borderId="5" xfId="0" applyNumberFormat="1" applyFont="1" applyFill="1" applyBorder="1" applyAlignment="1">
      <alignment vertical="center"/>
    </xf>
    <xf numFmtId="164" fontId="3" fillId="3" borderId="0" xfId="0" applyNumberFormat="1" applyFont="1" applyFill="1" applyAlignment="1">
      <alignment vertical="center"/>
    </xf>
    <xf numFmtId="164" fontId="3" fillId="3" borderId="5" xfId="0" applyNumberFormat="1" applyFont="1" applyFill="1" applyBorder="1" applyAlignment="1">
      <alignment vertical="center"/>
    </xf>
    <xf numFmtId="164" fontId="3" fillId="3" borderId="6" xfId="0" applyNumberFormat="1" applyFont="1" applyFill="1" applyBorder="1" applyAlignment="1">
      <alignment vertical="center"/>
    </xf>
    <xf numFmtId="0" fontId="4" fillId="2" borderId="0" xfId="0" applyFont="1" applyFill="1" applyAlignment="1">
      <alignment vertical="center"/>
    </xf>
    <xf numFmtId="0" fontId="3" fillId="2" borderId="0" xfId="0" applyFont="1" applyFill="1" applyAlignment="1">
      <alignment vertical="center"/>
    </xf>
    <xf numFmtId="0" fontId="4" fillId="3" borderId="0" xfId="0" applyFont="1" applyFill="1" applyAlignment="1">
      <alignment vertical="center"/>
    </xf>
    <xf numFmtId="0" fontId="6" fillId="2" borderId="0" xfId="0" applyFont="1" applyFill="1" applyAlignment="1">
      <alignment vertical="center"/>
    </xf>
    <xf numFmtId="0" fontId="6" fillId="0" borderId="0" xfId="0" applyFont="1"/>
    <xf numFmtId="164" fontId="3" fillId="3" borderId="0" xfId="1" applyNumberFormat="1" applyFont="1" applyFill="1" applyAlignment="1">
      <alignment vertical="center"/>
    </xf>
    <xf numFmtId="165" fontId="3" fillId="3" borderId="0" xfId="1" applyNumberFormat="1" applyFont="1" applyFill="1" applyAlignment="1">
      <alignment vertical="center"/>
    </xf>
    <xf numFmtId="165" fontId="3" fillId="3" borderId="5" xfId="1" applyNumberFormat="1" applyFont="1" applyFill="1" applyBorder="1" applyAlignment="1">
      <alignment vertical="center"/>
    </xf>
    <xf numFmtId="164" fontId="3" fillId="3" borderId="5" xfId="1" applyNumberFormat="1" applyFont="1" applyFill="1" applyBorder="1" applyAlignment="1">
      <alignment vertical="center"/>
    </xf>
    <xf numFmtId="164" fontId="3" fillId="3" borderId="6" xfId="1" applyNumberFormat="1"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center" vertical="center"/>
    </xf>
    <xf numFmtId="166" fontId="3" fillId="3" borderId="0" xfId="2" applyNumberFormat="1" applyFont="1" applyFill="1" applyAlignment="1">
      <alignment vertical="center"/>
    </xf>
    <xf numFmtId="166" fontId="3" fillId="3" borderId="6" xfId="2" applyNumberFormat="1" applyFont="1" applyFill="1" applyBorder="1" applyAlignment="1">
      <alignment vertical="center"/>
    </xf>
    <xf numFmtId="164" fontId="3" fillId="3" borderId="0" xfId="1" applyNumberFormat="1" applyFont="1" applyFill="1" applyBorder="1" applyAlignment="1">
      <alignment vertical="center"/>
    </xf>
    <xf numFmtId="164" fontId="3" fillId="3" borderId="4" xfId="1" applyNumberFormat="1" applyFont="1" applyFill="1" applyBorder="1" applyAlignment="1">
      <alignment vertical="center"/>
    </xf>
    <xf numFmtId="164" fontId="3" fillId="3" borderId="1" xfId="1" applyNumberFormat="1" applyFont="1" applyFill="1" applyBorder="1" applyAlignment="1">
      <alignment vertical="center"/>
    </xf>
    <xf numFmtId="0" fontId="3" fillId="3" borderId="2" xfId="0" applyFont="1" applyFill="1" applyBorder="1" applyAlignment="1">
      <alignment vertical="center"/>
    </xf>
    <xf numFmtId="164" fontId="3" fillId="3" borderId="2" xfId="1" applyNumberFormat="1" applyFont="1" applyFill="1" applyBorder="1" applyAlignment="1">
      <alignment vertical="center"/>
    </xf>
    <xf numFmtId="164" fontId="3" fillId="3" borderId="3" xfId="1" applyNumberFormat="1" applyFont="1" applyFill="1" applyBorder="1" applyAlignment="1">
      <alignment vertical="center"/>
    </xf>
    <xf numFmtId="167" fontId="3" fillId="0" borderId="0" xfId="0" applyNumberFormat="1" applyFont="1"/>
    <xf numFmtId="0" fontId="3" fillId="3" borderId="0" xfId="0" applyFont="1" applyFill="1" applyAlignment="1">
      <alignment horizontal="left" vertical="top" wrapText="1"/>
    </xf>
    <xf numFmtId="0" fontId="6" fillId="3" borderId="0" xfId="0" applyFont="1" applyFill="1" applyAlignment="1">
      <alignment vertical="center"/>
    </xf>
    <xf numFmtId="0" fontId="8" fillId="3" borderId="0" xfId="0" applyFont="1" applyFill="1" applyAlignment="1">
      <alignment vertical="center"/>
    </xf>
    <xf numFmtId="0" fontId="3" fillId="0" borderId="7" xfId="0" applyFont="1" applyBorder="1"/>
    <xf numFmtId="0" fontId="3" fillId="3" borderId="6" xfId="0" applyFont="1" applyFill="1" applyBorder="1"/>
    <xf numFmtId="0" fontId="3" fillId="4" borderId="0" xfId="0" applyFont="1" applyFill="1" applyAlignment="1">
      <alignment vertical="center"/>
    </xf>
    <xf numFmtId="0" fontId="4" fillId="4" borderId="0" xfId="0" applyFont="1" applyFill="1" applyAlignment="1">
      <alignment vertical="center"/>
    </xf>
    <xf numFmtId="0" fontId="2" fillId="3" borderId="7" xfId="0" applyFont="1" applyFill="1" applyBorder="1" applyAlignment="1">
      <alignment vertical="center"/>
    </xf>
    <xf numFmtId="0" fontId="3" fillId="3" borderId="0" xfId="0" applyFont="1" applyFill="1" applyAlignment="1">
      <alignment horizontal="left" vertical="center" wrapText="1"/>
    </xf>
    <xf numFmtId="0" fontId="3" fillId="4" borderId="0" xfId="0" applyFont="1" applyFill="1"/>
    <xf numFmtId="0" fontId="6" fillId="4" borderId="0" xfId="0" applyFont="1" applyFill="1"/>
    <xf numFmtId="14" fontId="3" fillId="3" borderId="7" xfId="0" applyNumberFormat="1" applyFont="1" applyFill="1" applyBorder="1" applyAlignment="1">
      <alignment horizontal="center" vertical="center"/>
    </xf>
    <xf numFmtId="0" fontId="3" fillId="3" borderId="8" xfId="0" applyFont="1" applyFill="1" applyBorder="1" applyAlignment="1">
      <alignment vertical="center"/>
    </xf>
    <xf numFmtId="164" fontId="3" fillId="3" borderId="8" xfId="1" applyNumberFormat="1" applyFont="1" applyFill="1" applyBorder="1" applyAlignment="1">
      <alignment vertical="center"/>
    </xf>
    <xf numFmtId="9" fontId="3" fillId="3" borderId="8" xfId="2" applyFont="1" applyFill="1" applyBorder="1" applyAlignment="1">
      <alignment vertical="center"/>
    </xf>
    <xf numFmtId="164" fontId="3" fillId="3" borderId="7" xfId="1" applyNumberFormat="1" applyFont="1" applyFill="1" applyBorder="1" applyAlignment="1">
      <alignment vertical="center"/>
    </xf>
    <xf numFmtId="168" fontId="3" fillId="3" borderId="0" xfId="0" applyNumberFormat="1" applyFont="1" applyFill="1" applyAlignment="1">
      <alignment vertical="center"/>
    </xf>
    <xf numFmtId="164" fontId="3" fillId="3" borderId="5" xfId="1" applyNumberFormat="1" applyFont="1" applyFill="1" applyBorder="1" applyAlignment="1">
      <alignment horizontal="right" vertical="center"/>
    </xf>
    <xf numFmtId="166" fontId="3" fillId="3" borderId="0" xfId="2" applyNumberFormat="1" applyFont="1" applyFill="1" applyBorder="1" applyAlignment="1">
      <alignment vertical="center"/>
    </xf>
    <xf numFmtId="164" fontId="3" fillId="3" borderId="3" xfId="0" applyNumberFormat="1" applyFont="1" applyFill="1" applyBorder="1" applyAlignment="1">
      <alignment vertical="center"/>
    </xf>
    <xf numFmtId="0" fontId="3" fillId="3" borderId="10" xfId="0" applyFont="1" applyFill="1" applyBorder="1" applyAlignment="1">
      <alignment vertical="center"/>
    </xf>
    <xf numFmtId="0" fontId="3" fillId="0" borderId="3" xfId="0" applyFont="1" applyBorder="1"/>
    <xf numFmtId="167" fontId="3" fillId="0" borderId="3" xfId="0" applyNumberFormat="1" applyFont="1" applyBorder="1"/>
    <xf numFmtId="0" fontId="3" fillId="3" borderId="0" xfId="0" applyFont="1" applyFill="1" applyAlignment="1">
      <alignment horizontal="center" vertical="center"/>
    </xf>
    <xf numFmtId="0" fontId="3" fillId="3" borderId="3" xfId="0" applyFont="1" applyFill="1" applyBorder="1" applyAlignment="1">
      <alignment horizontal="center" vertical="center"/>
    </xf>
    <xf numFmtId="164" fontId="3" fillId="3" borderId="0" xfId="1" applyNumberFormat="1" applyFont="1" applyFill="1" applyAlignment="1">
      <alignment horizontal="right" vertical="center"/>
    </xf>
    <xf numFmtId="164" fontId="3" fillId="0" borderId="0" xfId="1" applyNumberFormat="1" applyFont="1" applyFill="1" applyAlignment="1">
      <alignment vertical="center"/>
    </xf>
    <xf numFmtId="169" fontId="3" fillId="3" borderId="0" xfId="2" applyNumberFormat="1" applyFont="1" applyFill="1" applyAlignment="1">
      <alignment vertical="center"/>
    </xf>
    <xf numFmtId="170" fontId="3" fillId="3" borderId="6" xfId="1" applyNumberFormat="1" applyFont="1" applyFill="1" applyBorder="1" applyAlignment="1">
      <alignment vertical="center"/>
    </xf>
    <xf numFmtId="9" fontId="3" fillId="3" borderId="0" xfId="2" applyFont="1" applyFill="1" applyAlignment="1">
      <alignment horizontal="right" vertical="center"/>
    </xf>
    <xf numFmtId="9" fontId="3" fillId="0" borderId="0" xfId="2" applyFont="1" applyFill="1" applyAlignment="1">
      <alignment vertical="center"/>
    </xf>
    <xf numFmtId="9" fontId="3" fillId="0" borderId="0" xfId="2" applyFont="1" applyFill="1" applyAlignment="1">
      <alignment horizontal="right" vertical="center"/>
    </xf>
    <xf numFmtId="164" fontId="3" fillId="0" borderId="0" xfId="1" applyNumberFormat="1" applyFont="1" applyFill="1" applyAlignment="1">
      <alignment horizontal="right" vertical="center"/>
    </xf>
    <xf numFmtId="0" fontId="12" fillId="2" borderId="0" xfId="0" applyFont="1" applyFill="1" applyAlignment="1">
      <alignment vertical="center"/>
    </xf>
    <xf numFmtId="0" fontId="13" fillId="2" borderId="0" xfId="0" applyFont="1" applyFill="1" applyAlignment="1">
      <alignment vertical="center"/>
    </xf>
    <xf numFmtId="0" fontId="13" fillId="3" borderId="0" xfId="0" applyFont="1" applyFill="1" applyAlignment="1">
      <alignment vertical="center"/>
    </xf>
    <xf numFmtId="0" fontId="3" fillId="0" borderId="0" xfId="0" applyFont="1" applyAlignment="1">
      <alignment horizontal="left" vertical="center" indent="2" readingOrder="1"/>
    </xf>
    <xf numFmtId="169" fontId="3" fillId="0" borderId="0" xfId="2" applyNumberFormat="1" applyFont="1" applyFill="1" applyAlignment="1">
      <alignment vertical="center"/>
    </xf>
    <xf numFmtId="169" fontId="3" fillId="3" borderId="0" xfId="2" applyNumberFormat="1" applyFont="1" applyFill="1" applyAlignment="1">
      <alignment horizontal="right" vertical="center"/>
    </xf>
    <xf numFmtId="170" fontId="3" fillId="3" borderId="0" xfId="1" applyNumberFormat="1" applyFont="1" applyFill="1" applyAlignment="1">
      <alignment vertical="center"/>
    </xf>
    <xf numFmtId="164" fontId="3" fillId="0" borderId="0" xfId="1" applyNumberFormat="1" applyFont="1" applyFill="1" applyBorder="1" applyAlignment="1">
      <alignment horizontal="right" vertical="center"/>
    </xf>
    <xf numFmtId="164" fontId="3" fillId="0" borderId="3" xfId="1" applyNumberFormat="1" applyFont="1" applyFill="1" applyBorder="1" applyAlignment="1">
      <alignment vertical="center"/>
    </xf>
    <xf numFmtId="164" fontId="3" fillId="3" borderId="0" xfId="1" applyNumberFormat="1" applyFont="1" applyFill="1" applyAlignment="1">
      <alignment horizontal="right" vertical="center" indent="1"/>
    </xf>
    <xf numFmtId="169" fontId="3" fillId="3" borderId="0" xfId="2" applyNumberFormat="1" applyFont="1" applyFill="1" applyAlignment="1">
      <alignment horizontal="right" vertical="center" indent="1"/>
    </xf>
    <xf numFmtId="0" fontId="3" fillId="3" borderId="9" xfId="0" applyFont="1" applyFill="1" applyBorder="1" applyAlignment="1">
      <alignment vertical="center"/>
    </xf>
    <xf numFmtId="164" fontId="3" fillId="3" borderId="1" xfId="1" applyNumberFormat="1" applyFont="1" applyFill="1" applyBorder="1" applyAlignment="1">
      <alignment horizontal="right" vertical="center"/>
    </xf>
    <xf numFmtId="10" fontId="3" fillId="3" borderId="0" xfId="2" applyNumberFormat="1" applyFont="1" applyFill="1" applyAlignment="1">
      <alignment vertical="center"/>
    </xf>
    <xf numFmtId="10" fontId="3" fillId="3" borderId="8" xfId="2" applyNumberFormat="1" applyFont="1" applyFill="1" applyBorder="1" applyAlignment="1">
      <alignment horizontal="right" vertical="center"/>
    </xf>
    <xf numFmtId="171" fontId="3" fillId="3" borderId="0" xfId="1" applyNumberFormat="1" applyFont="1" applyFill="1" applyBorder="1" applyAlignment="1">
      <alignment horizontal="right" vertical="center"/>
    </xf>
    <xf numFmtId="10" fontId="3" fillId="3" borderId="0" xfId="1" applyNumberFormat="1" applyFont="1" applyFill="1" applyAlignment="1">
      <alignment vertical="center"/>
    </xf>
    <xf numFmtId="10" fontId="3" fillId="3" borderId="8" xfId="1" applyNumberFormat="1" applyFont="1" applyFill="1" applyBorder="1" applyAlignment="1">
      <alignment vertical="center"/>
    </xf>
    <xf numFmtId="10" fontId="3" fillId="3" borderId="0" xfId="0" applyNumberFormat="1" applyFont="1" applyFill="1" applyAlignment="1">
      <alignment vertical="center"/>
    </xf>
    <xf numFmtId="172" fontId="3" fillId="3" borderId="0" xfId="1" applyNumberFormat="1" applyFont="1" applyFill="1" applyAlignment="1">
      <alignment vertical="center"/>
    </xf>
    <xf numFmtId="166" fontId="3" fillId="3" borderId="0" xfId="2" applyNumberFormat="1" applyFont="1" applyFill="1" applyAlignment="1">
      <alignment horizontal="right" vertical="center"/>
    </xf>
    <xf numFmtId="164" fontId="3" fillId="3" borderId="7" xfId="1" applyNumberFormat="1" applyFont="1" applyFill="1" applyBorder="1" applyAlignment="1">
      <alignment horizontal="right" vertical="center"/>
    </xf>
    <xf numFmtId="0" fontId="3" fillId="3" borderId="0" xfId="0" applyFont="1" applyFill="1" applyAlignment="1">
      <alignment vertical="center" wrapText="1"/>
    </xf>
    <xf numFmtId="17" fontId="3" fillId="3" borderId="7" xfId="0" applyNumberFormat="1" applyFont="1" applyFill="1" applyBorder="1" applyAlignment="1">
      <alignment vertical="center"/>
    </xf>
    <xf numFmtId="0" fontId="3" fillId="3" borderId="0" xfId="0" applyFont="1" applyFill="1" applyAlignment="1">
      <alignment horizontal="right" vertical="center"/>
    </xf>
    <xf numFmtId="0" fontId="14" fillId="3" borderId="0" xfId="0" applyFont="1" applyFill="1" applyAlignment="1">
      <alignment horizontal="right" vertical="center"/>
    </xf>
    <xf numFmtId="0" fontId="14" fillId="3" borderId="3" xfId="0" applyFont="1" applyFill="1" applyBorder="1" applyAlignment="1">
      <alignment horizontal="right" vertical="center"/>
    </xf>
    <xf numFmtId="0" fontId="14" fillId="3" borderId="8" xfId="0" applyFont="1" applyFill="1" applyBorder="1" applyAlignment="1">
      <alignment horizontal="right" vertical="center"/>
    </xf>
    <xf numFmtId="0" fontId="14" fillId="3" borderId="7" xfId="0" applyFont="1" applyFill="1" applyBorder="1" applyAlignment="1">
      <alignment horizontal="right" vertical="center"/>
    </xf>
    <xf numFmtId="166" fontId="14" fillId="3" borderId="0" xfId="2" applyNumberFormat="1" applyFont="1" applyFill="1" applyAlignment="1">
      <alignment horizontal="right" vertical="center"/>
    </xf>
    <xf numFmtId="0" fontId="14" fillId="3" borderId="1" xfId="0" applyFont="1" applyFill="1" applyBorder="1" applyAlignment="1">
      <alignment horizontal="right" vertical="center"/>
    </xf>
    <xf numFmtId="10" fontId="3" fillId="3" borderId="8" xfId="2" applyNumberFormat="1" applyFont="1" applyFill="1" applyBorder="1" applyAlignment="1">
      <alignment horizontal="right" vertical="center" wrapText="1"/>
    </xf>
    <xf numFmtId="164" fontId="3" fillId="0" borderId="0" xfId="1" applyNumberFormat="1" applyFont="1" applyFill="1" applyBorder="1" applyAlignment="1">
      <alignment vertical="center"/>
    </xf>
    <xf numFmtId="164" fontId="3" fillId="0" borderId="7" xfId="1" applyNumberFormat="1" applyFont="1" applyFill="1" applyBorder="1" applyAlignment="1">
      <alignment vertical="center"/>
    </xf>
    <xf numFmtId="170" fontId="14" fillId="3" borderId="0" xfId="1" applyNumberFormat="1" applyFont="1" applyFill="1" applyAlignment="1">
      <alignment horizontal="right" vertical="center"/>
    </xf>
    <xf numFmtId="164" fontId="14" fillId="3" borderId="3" xfId="1" applyNumberFormat="1" applyFont="1" applyFill="1" applyBorder="1" applyAlignment="1">
      <alignment horizontal="right" vertical="center"/>
    </xf>
    <xf numFmtId="10" fontId="14" fillId="3" borderId="0" xfId="2" applyNumberFormat="1" applyFont="1" applyFill="1" applyAlignment="1">
      <alignment horizontal="right" vertical="center"/>
    </xf>
    <xf numFmtId="172" fontId="14" fillId="3" borderId="0" xfId="1" applyNumberFormat="1" applyFont="1" applyFill="1" applyAlignment="1">
      <alignment horizontal="right" vertical="center"/>
    </xf>
    <xf numFmtId="10" fontId="14" fillId="3" borderId="0" xfId="1" applyNumberFormat="1" applyFont="1" applyFill="1" applyAlignment="1">
      <alignment horizontal="right" vertical="center"/>
    </xf>
    <xf numFmtId="0" fontId="3" fillId="3" borderId="3" xfId="0" applyFont="1" applyFill="1" applyBorder="1" applyAlignment="1">
      <alignment horizontal="right" vertical="center"/>
    </xf>
    <xf numFmtId="170" fontId="14" fillId="3" borderId="10" xfId="1" applyNumberFormat="1" applyFont="1" applyFill="1" applyBorder="1" applyAlignment="1">
      <alignment horizontal="right" vertical="center"/>
    </xf>
    <xf numFmtId="0" fontId="14" fillId="0" borderId="3" xfId="0" applyFont="1" applyBorder="1" applyAlignment="1">
      <alignment horizontal="right" vertical="center"/>
    </xf>
    <xf numFmtId="164" fontId="14" fillId="3" borderId="5" xfId="1" applyNumberFormat="1" applyFont="1" applyFill="1" applyBorder="1" applyAlignment="1">
      <alignment horizontal="right" vertical="center"/>
    </xf>
    <xf numFmtId="164" fontId="14" fillId="0" borderId="3" xfId="1" applyNumberFormat="1" applyFont="1" applyFill="1" applyBorder="1" applyAlignment="1">
      <alignment horizontal="right" vertical="center"/>
    </xf>
    <xf numFmtId="0" fontId="14" fillId="3" borderId="5" xfId="0" applyFont="1" applyFill="1" applyBorder="1" applyAlignment="1">
      <alignment horizontal="right" vertical="center"/>
    </xf>
    <xf numFmtId="164" fontId="3" fillId="3" borderId="10" xfId="1" applyNumberFormat="1" applyFont="1" applyFill="1" applyBorder="1" applyAlignment="1">
      <alignment horizontal="right" vertical="center"/>
    </xf>
    <xf numFmtId="17" fontId="3" fillId="3" borderId="7" xfId="0" quotePrefix="1" applyNumberFormat="1" applyFont="1" applyFill="1" applyBorder="1" applyAlignment="1">
      <alignment horizontal="right" vertical="center"/>
    </xf>
    <xf numFmtId="165" fontId="3" fillId="3" borderId="2" xfId="1" applyNumberFormat="1" applyFont="1" applyFill="1" applyBorder="1" applyAlignment="1">
      <alignment vertical="center"/>
    </xf>
    <xf numFmtId="165" fontId="3" fillId="3" borderId="9" xfId="1" applyNumberFormat="1" applyFont="1" applyFill="1" applyBorder="1" applyAlignment="1">
      <alignment vertical="center"/>
    </xf>
    <xf numFmtId="165" fontId="3" fillId="3" borderId="3" xfId="1" applyNumberFormat="1" applyFont="1" applyFill="1" applyBorder="1" applyAlignment="1">
      <alignment vertical="center"/>
    </xf>
    <xf numFmtId="164" fontId="14" fillId="3" borderId="0" xfId="1" applyNumberFormat="1" applyFont="1" applyFill="1" applyAlignment="1">
      <alignment horizontal="right" vertical="center"/>
    </xf>
    <xf numFmtId="168" fontId="3" fillId="3" borderId="5" xfId="0" applyNumberFormat="1" applyFont="1" applyFill="1" applyBorder="1" applyAlignment="1">
      <alignment vertical="center"/>
    </xf>
    <xf numFmtId="0" fontId="14" fillId="3" borderId="0" xfId="0" applyFont="1" applyFill="1" applyAlignment="1">
      <alignment vertical="center"/>
    </xf>
    <xf numFmtId="0" fontId="15" fillId="0" borderId="0" xfId="0" applyFont="1"/>
    <xf numFmtId="166" fontId="8" fillId="3" borderId="0" xfId="2" applyNumberFormat="1" applyFont="1" applyFill="1" applyAlignment="1">
      <alignment horizontal="right" vertical="center"/>
    </xf>
    <xf numFmtId="166" fontId="8" fillId="3" borderId="1" xfId="2" applyNumberFormat="1" applyFont="1" applyFill="1" applyBorder="1" applyAlignment="1">
      <alignment horizontal="right" vertical="center"/>
    </xf>
    <xf numFmtId="164" fontId="3" fillId="3" borderId="0" xfId="1" applyNumberFormat="1" applyFont="1" applyFill="1" applyAlignment="1">
      <alignment horizontal="right" vertical="center" wrapText="1"/>
    </xf>
    <xf numFmtId="43" fontId="3" fillId="3" borderId="0" xfId="1" applyFont="1" applyFill="1" applyAlignment="1">
      <alignment horizontal="right" vertical="center"/>
    </xf>
    <xf numFmtId="165" fontId="3" fillId="3" borderId="0" xfId="1" applyNumberFormat="1" applyFont="1" applyFill="1" applyAlignment="1">
      <alignment horizontal="right" vertical="center"/>
    </xf>
    <xf numFmtId="2" fontId="3" fillId="3" borderId="8" xfId="1" applyNumberFormat="1" applyFont="1" applyFill="1" applyBorder="1" applyAlignment="1">
      <alignment horizontal="right" vertical="center"/>
    </xf>
    <xf numFmtId="0" fontId="16" fillId="3" borderId="0" xfId="3" applyFill="1" applyAlignment="1">
      <alignment vertical="center"/>
    </xf>
    <xf numFmtId="164" fontId="14" fillId="3" borderId="10" xfId="1" applyNumberFormat="1" applyFont="1" applyFill="1" applyBorder="1" applyAlignment="1">
      <alignment horizontal="right" vertical="center"/>
    </xf>
    <xf numFmtId="0" fontId="7" fillId="3" borderId="7" xfId="0" applyFont="1" applyFill="1" applyBorder="1" applyAlignment="1">
      <alignment vertical="center"/>
    </xf>
    <xf numFmtId="165" fontId="3" fillId="0" borderId="0" xfId="1" applyNumberFormat="1" applyFont="1" applyFill="1" applyAlignment="1">
      <alignment vertical="center"/>
    </xf>
    <xf numFmtId="164" fontId="3" fillId="3" borderId="3" xfId="1" applyNumberFormat="1" applyFont="1" applyFill="1" applyBorder="1" applyAlignment="1">
      <alignment horizontal="right" vertical="center"/>
    </xf>
    <xf numFmtId="168" fontId="3" fillId="3" borderId="10" xfId="0" applyNumberFormat="1" applyFont="1" applyFill="1" applyBorder="1" applyAlignment="1">
      <alignment vertical="center"/>
    </xf>
    <xf numFmtId="0" fontId="3" fillId="3" borderId="7" xfId="0" applyFont="1" applyFill="1" applyBorder="1" applyAlignment="1">
      <alignment horizontal="right" vertical="center"/>
    </xf>
    <xf numFmtId="17" fontId="3" fillId="3" borderId="0" xfId="0" quotePrefix="1" applyNumberFormat="1" applyFont="1" applyFill="1" applyAlignment="1">
      <alignment horizontal="right" vertical="center"/>
    </xf>
    <xf numFmtId="9" fontId="3" fillId="0" borderId="3" xfId="2" applyFont="1" applyFill="1" applyBorder="1" applyAlignment="1">
      <alignment vertical="center"/>
    </xf>
    <xf numFmtId="0" fontId="3" fillId="0" borderId="3" xfId="0" applyFont="1" applyBorder="1" applyAlignment="1">
      <alignment vertical="center"/>
    </xf>
    <xf numFmtId="9" fontId="3" fillId="3" borderId="3" xfId="2" applyFont="1" applyFill="1" applyBorder="1" applyAlignment="1">
      <alignment horizontal="right" vertical="center"/>
    </xf>
    <xf numFmtId="0" fontId="7" fillId="3" borderId="0" xfId="0" applyFont="1" applyFill="1" applyAlignment="1">
      <alignment vertical="center"/>
    </xf>
    <xf numFmtId="0" fontId="3" fillId="3" borderId="0" xfId="0" applyFont="1" applyFill="1" applyAlignment="1">
      <alignment horizontal="left" vertical="center" indent="1"/>
    </xf>
    <xf numFmtId="0" fontId="3" fillId="3" borderId="11" xfId="0" applyFont="1" applyFill="1" applyBorder="1" applyAlignment="1">
      <alignment vertical="center"/>
    </xf>
    <xf numFmtId="164" fontId="3" fillId="3" borderId="11" xfId="1" applyNumberFormat="1" applyFont="1" applyFill="1" applyBorder="1" applyAlignment="1">
      <alignment vertical="center"/>
    </xf>
    <xf numFmtId="164" fontId="3" fillId="3" borderId="11" xfId="1" applyNumberFormat="1" applyFont="1" applyFill="1" applyBorder="1" applyAlignment="1">
      <alignment horizontal="right" vertical="center"/>
    </xf>
    <xf numFmtId="164" fontId="3" fillId="3" borderId="6" xfId="1" applyNumberFormat="1" applyFont="1" applyFill="1" applyBorder="1" applyAlignment="1">
      <alignment horizontal="right" vertical="center"/>
    </xf>
    <xf numFmtId="0" fontId="3" fillId="3" borderId="5" xfId="0" applyFont="1" applyFill="1" applyBorder="1" applyAlignment="1">
      <alignment horizontal="left" vertical="center" indent="1"/>
    </xf>
    <xf numFmtId="0" fontId="3" fillId="3" borderId="3" xfId="0" applyFont="1" applyFill="1" applyBorder="1" applyAlignment="1">
      <alignment horizontal="left" vertical="center" indent="1"/>
    </xf>
    <xf numFmtId="0" fontId="3" fillId="0" borderId="0" xfId="0" applyFont="1" applyAlignment="1">
      <alignment wrapText="1"/>
    </xf>
    <xf numFmtId="0" fontId="9" fillId="3" borderId="0" xfId="0" applyFont="1" applyFill="1" applyAlignment="1">
      <alignment horizontal="left" vertical="center" wrapText="1"/>
    </xf>
    <xf numFmtId="0" fontId="9" fillId="3" borderId="0" xfId="0" applyFont="1" applyFill="1" applyAlignment="1">
      <alignment horizontal="left" vertical="center"/>
    </xf>
    <xf numFmtId="0" fontId="3" fillId="3" borderId="0" xfId="0" applyFont="1" applyFill="1" applyAlignment="1">
      <alignment horizontal="left" vertical="center"/>
    </xf>
    <xf numFmtId="17" fontId="3" fillId="3" borderId="7" xfId="0" applyNumberFormat="1" applyFont="1" applyFill="1" applyBorder="1" applyAlignment="1">
      <alignment horizontal="right" vertical="center"/>
    </xf>
    <xf numFmtId="167" fontId="3" fillId="3" borderId="0" xfId="0" applyNumberFormat="1" applyFont="1" applyFill="1" applyAlignment="1">
      <alignment vertical="center"/>
    </xf>
    <xf numFmtId="164" fontId="3" fillId="3" borderId="0" xfId="1" applyNumberFormat="1" applyFont="1" applyFill="1" applyBorder="1" applyAlignment="1">
      <alignment horizontal="right" vertical="center"/>
    </xf>
    <xf numFmtId="169" fontId="3" fillId="0" borderId="0" xfId="2" applyNumberFormat="1" applyFont="1" applyAlignment="1">
      <alignment vertical="center"/>
    </xf>
    <xf numFmtId="164" fontId="21" fillId="3" borderId="0" xfId="1" applyNumberFormat="1" applyFont="1" applyFill="1" applyAlignment="1">
      <alignment vertical="center"/>
    </xf>
    <xf numFmtId="164" fontId="21" fillId="3" borderId="11" xfId="1" applyNumberFormat="1" applyFont="1" applyFill="1" applyBorder="1" applyAlignment="1">
      <alignment vertical="center"/>
    </xf>
    <xf numFmtId="164" fontId="21" fillId="3" borderId="7" xfId="1" applyNumberFormat="1" applyFont="1" applyFill="1" applyBorder="1" applyAlignment="1">
      <alignment vertical="center"/>
    </xf>
    <xf numFmtId="164" fontId="21" fillId="3" borderId="6" xfId="1" applyNumberFormat="1" applyFont="1" applyFill="1" applyBorder="1" applyAlignment="1">
      <alignment vertical="center"/>
    </xf>
    <xf numFmtId="166" fontId="3" fillId="3" borderId="4" xfId="2" applyNumberFormat="1" applyFont="1" applyFill="1" applyBorder="1" applyAlignment="1">
      <alignment vertical="center"/>
    </xf>
    <xf numFmtId="164" fontId="3" fillId="0" borderId="0" xfId="1" applyNumberFormat="1" applyFont="1" applyAlignment="1">
      <alignment vertical="center"/>
    </xf>
    <xf numFmtId="164" fontId="3" fillId="0" borderId="7" xfId="1" applyNumberFormat="1" applyFont="1" applyBorder="1" applyAlignment="1">
      <alignment vertical="center"/>
    </xf>
    <xf numFmtId="10" fontId="22" fillId="3" borderId="0" xfId="2" applyNumberFormat="1" applyFont="1" applyFill="1" applyAlignment="1">
      <alignment horizontal="right" vertical="center" wrapText="1"/>
    </xf>
    <xf numFmtId="164" fontId="22" fillId="0" borderId="0" xfId="1" applyNumberFormat="1" applyFont="1" applyAlignment="1">
      <alignment horizontal="right" vertical="center"/>
    </xf>
    <xf numFmtId="0" fontId="22" fillId="3" borderId="8" xfId="0" applyFont="1" applyFill="1" applyBorder="1" applyAlignment="1">
      <alignment vertical="center"/>
    </xf>
    <xf numFmtId="167" fontId="3" fillId="3" borderId="0" xfId="0" applyNumberFormat="1" applyFont="1" applyFill="1"/>
    <xf numFmtId="165" fontId="3" fillId="3" borderId="0" xfId="1" applyNumberFormat="1" applyFont="1" applyFill="1" applyBorder="1" applyAlignment="1">
      <alignment vertical="center"/>
    </xf>
    <xf numFmtId="164" fontId="3" fillId="6" borderId="0" xfId="1" applyNumberFormat="1" applyFont="1" applyFill="1" applyAlignment="1">
      <alignment vertical="center"/>
    </xf>
    <xf numFmtId="166" fontId="14" fillId="3" borderId="3" xfId="2" applyNumberFormat="1" applyFont="1" applyFill="1" applyBorder="1" applyAlignment="1">
      <alignment horizontal="right" vertical="center"/>
    </xf>
    <xf numFmtId="170" fontId="14" fillId="3" borderId="0" xfId="0" applyNumberFormat="1" applyFont="1" applyFill="1" applyAlignment="1">
      <alignment horizontal="right" vertical="center"/>
    </xf>
    <xf numFmtId="168" fontId="3" fillId="3" borderId="3" xfId="0" applyNumberFormat="1" applyFont="1" applyFill="1" applyBorder="1" applyAlignment="1">
      <alignment vertical="center"/>
    </xf>
    <xf numFmtId="174" fontId="3" fillId="3" borderId="10" xfId="0" applyNumberFormat="1" applyFont="1" applyFill="1" applyBorder="1" applyAlignment="1">
      <alignment horizontal="right" vertical="center"/>
    </xf>
    <xf numFmtId="174" fontId="3" fillId="3" borderId="3" xfId="0" applyNumberFormat="1" applyFont="1" applyFill="1" applyBorder="1" applyAlignment="1">
      <alignment horizontal="right" vertical="center"/>
    </xf>
    <xf numFmtId="174" fontId="3" fillId="3" borderId="0" xfId="0" applyNumberFormat="1" applyFont="1" applyFill="1" applyAlignment="1">
      <alignment horizontal="right" vertical="center"/>
    </xf>
    <xf numFmtId="176" fontId="3" fillId="3" borderId="0" xfId="0" applyNumberFormat="1" applyFont="1" applyFill="1" applyAlignment="1">
      <alignment horizontal="right" vertical="center"/>
    </xf>
    <xf numFmtId="174" fontId="3" fillId="3" borderId="7" xfId="0" applyNumberFormat="1" applyFont="1" applyFill="1" applyBorder="1" applyAlignment="1">
      <alignment horizontal="right" vertical="center"/>
    </xf>
    <xf numFmtId="0" fontId="3" fillId="3" borderId="7" xfId="0" applyFont="1" applyFill="1" applyBorder="1" applyAlignment="1">
      <alignment vertical="center" wrapText="1"/>
    </xf>
    <xf numFmtId="17" fontId="3" fillId="3" borderId="7" xfId="0" quotePrefix="1" applyNumberFormat="1" applyFont="1" applyFill="1" applyBorder="1" applyAlignment="1">
      <alignment horizontal="right" vertical="center" wrapText="1"/>
    </xf>
    <xf numFmtId="0" fontId="3" fillId="3" borderId="7" xfId="0" applyFont="1" applyFill="1" applyBorder="1" applyAlignment="1">
      <alignment horizontal="center" vertical="center" wrapText="1"/>
    </xf>
    <xf numFmtId="0" fontId="3" fillId="4" borderId="0" xfId="0" applyFont="1" applyFill="1" applyAlignment="1">
      <alignment wrapText="1"/>
    </xf>
    <xf numFmtId="166" fontId="3" fillId="3" borderId="0" xfId="2" applyNumberFormat="1" applyFont="1" applyFill="1" applyAlignment="1">
      <alignment horizontal="right" vertical="center" wrapText="1"/>
    </xf>
    <xf numFmtId="0" fontId="20" fillId="3" borderId="0" xfId="0" applyFont="1" applyFill="1" applyAlignment="1">
      <alignment horizontal="left" vertical="top" wrapText="1"/>
    </xf>
    <xf numFmtId="0" fontId="11" fillId="0" borderId="0" xfId="0" applyFont="1" applyAlignment="1">
      <alignment wrapText="1"/>
    </xf>
    <xf numFmtId="0" fontId="10" fillId="0" borderId="0" xfId="0" applyFont="1" applyAlignment="1">
      <alignment wrapText="1"/>
    </xf>
    <xf numFmtId="9" fontId="8" fillId="3" borderId="0" xfId="2" applyFont="1" applyFill="1" applyAlignment="1">
      <alignment horizontal="right" vertical="center"/>
    </xf>
    <xf numFmtId="174" fontId="3" fillId="3" borderId="1" xfId="0" applyNumberFormat="1" applyFont="1" applyFill="1" applyBorder="1" applyAlignment="1">
      <alignment horizontal="right" vertical="center"/>
    </xf>
    <xf numFmtId="174" fontId="3" fillId="3" borderId="9" xfId="0" applyNumberFormat="1" applyFont="1" applyFill="1" applyBorder="1" applyAlignment="1">
      <alignment horizontal="right" vertical="center"/>
    </xf>
    <xf numFmtId="0" fontId="14" fillId="3" borderId="9" xfId="0" applyFont="1" applyFill="1" applyBorder="1" applyAlignment="1">
      <alignment horizontal="right" vertical="center"/>
    </xf>
    <xf numFmtId="0" fontId="3" fillId="0" borderId="9" xfId="0" applyFont="1" applyBorder="1" applyAlignment="1">
      <alignment horizontal="right" vertical="center"/>
    </xf>
    <xf numFmtId="164" fontId="3" fillId="3" borderId="0" xfId="1" applyNumberFormat="1" applyFont="1" applyFill="1" applyBorder="1" applyAlignment="1">
      <alignment horizontal="right" vertical="center" wrapText="1"/>
    </xf>
    <xf numFmtId="164" fontId="14" fillId="3" borderId="0" xfId="1" applyNumberFormat="1" applyFont="1" applyFill="1" applyBorder="1" applyAlignment="1">
      <alignment horizontal="right" vertical="center"/>
    </xf>
    <xf numFmtId="10" fontId="3" fillId="3" borderId="0" xfId="2" applyNumberFormat="1" applyFont="1" applyFill="1" applyBorder="1" applyAlignment="1">
      <alignment vertical="center"/>
    </xf>
    <xf numFmtId="166" fontId="3" fillId="3" borderId="0" xfId="2" applyNumberFormat="1" applyFont="1" applyFill="1" applyBorder="1" applyAlignment="1">
      <alignment horizontal="right" vertical="center"/>
    </xf>
    <xf numFmtId="43" fontId="3" fillId="3" borderId="0" xfId="1" applyFont="1" applyFill="1" applyBorder="1" applyAlignment="1">
      <alignment horizontal="right" vertical="center"/>
    </xf>
    <xf numFmtId="166" fontId="8" fillId="3" borderId="0" xfId="2" applyNumberFormat="1" applyFont="1" applyFill="1" applyBorder="1" applyAlignment="1">
      <alignment horizontal="right" vertical="center"/>
    </xf>
    <xf numFmtId="172" fontId="3" fillId="3" borderId="0" xfId="1" applyNumberFormat="1" applyFont="1" applyFill="1" applyBorder="1" applyAlignment="1">
      <alignment vertical="center"/>
    </xf>
    <xf numFmtId="10" fontId="3" fillId="3" borderId="0" xfId="1" applyNumberFormat="1" applyFont="1" applyFill="1" applyBorder="1" applyAlignment="1">
      <alignment vertical="center"/>
    </xf>
    <xf numFmtId="0" fontId="3" fillId="3" borderId="0" xfId="0" applyFont="1" applyFill="1" applyAlignment="1">
      <alignment horizontal="left" vertical="center" wrapText="1"/>
    </xf>
    <xf numFmtId="0" fontId="3" fillId="3" borderId="0" xfId="0" applyFont="1" applyFill="1" applyAlignment="1">
      <alignment horizontal="left" vertical="top" wrapText="1"/>
    </xf>
    <xf numFmtId="0" fontId="3" fillId="3" borderId="0" xfId="0" quotePrefix="1" applyFont="1" applyFill="1" applyAlignment="1">
      <alignment horizontal="left" vertical="top" wrapText="1"/>
    </xf>
    <xf numFmtId="0" fontId="3" fillId="3" borderId="0" xfId="0" applyFont="1" applyFill="1" applyAlignment="1">
      <alignment vertical="center" wrapText="1"/>
    </xf>
    <xf numFmtId="0" fontId="9" fillId="3" borderId="0" xfId="0" applyFont="1" applyFill="1" applyAlignment="1">
      <alignment horizontal="left" vertical="center" wrapText="1"/>
    </xf>
    <xf numFmtId="0" fontId="20" fillId="3" borderId="0" xfId="0" applyFont="1" applyFill="1" applyAlignment="1">
      <alignment horizontal="left" vertical="top" wrapText="1"/>
    </xf>
    <xf numFmtId="0" fontId="3" fillId="3" borderId="0" xfId="0" applyFont="1" applyFill="1" applyAlignment="1">
      <alignment horizontal="left" vertical="top"/>
    </xf>
  </cellXfs>
  <cellStyles count="7">
    <cellStyle name="Comma" xfId="1" builtinId="3"/>
    <cellStyle name="Comma 21" xfId="6" xr:uid="{8403BE45-EEDE-4F45-B0E5-169B9BD2DB5B}"/>
    <cellStyle name="Heading" xfId="4" xr:uid="{5DA2225E-A9FA-42BD-BDAC-F2791B24C7CB}"/>
    <cellStyle name="Hyperlink" xfId="3" builtinId="8"/>
    <cellStyle name="Normal" xfId="0" builtinId="0"/>
    <cellStyle name="Percent" xfId="2" builtinId="5"/>
    <cellStyle name="Percent 6" xfId="5" xr:uid="{2B06EDFB-EC77-414A-8B3B-491CF09737CC}"/>
  </cellStyles>
  <dxfs count="0"/>
  <tableStyles count="0" defaultTableStyle="TableStyleMedium2" defaultPivotStyle="PivotStyleLight16"/>
  <colors>
    <mruColors>
      <color rgb="FF898681"/>
      <color rgb="FF3D705E"/>
      <color rgb="FF44546A"/>
      <color rgb="FF9C444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fratil.com/for-investors/investor-days/" TargetMode="External"/><Relationship Id="rId1" Type="http://schemas.openxmlformats.org/officeDocument/2006/relationships/hyperlink" Target="https://infratil.com/for-investors/reports-results-meetings-investor-day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9" tint="0.59999389629810485"/>
    <pageSetUpPr fitToPage="1"/>
  </sheetPr>
  <dimension ref="A1:CX446"/>
  <sheetViews>
    <sheetView tabSelected="1" zoomScaleNormal="100" zoomScaleSheetLayoutView="100" workbookViewId="0">
      <selection activeCell="B1" sqref="B1"/>
    </sheetView>
  </sheetViews>
  <sheetFormatPr defaultColWidth="0" defaultRowHeight="16.8" zeroHeight="1" outlineLevelCol="1" x14ac:dyDescent="0.4"/>
  <cols>
    <col min="1" max="1" width="9.109375" style="45" customWidth="1"/>
    <col min="2" max="2" width="39.109375" style="1" customWidth="1"/>
    <col min="3" max="7" width="10.5546875" style="1" customWidth="1"/>
    <col min="8" max="9" width="10.5546875" style="1" hidden="1" customWidth="1" outlineLevel="1"/>
    <col min="10" max="10" width="6.6640625" style="1" customWidth="1" collapsed="1"/>
    <col min="11" max="11" width="9.5546875" style="1" customWidth="1"/>
    <col min="12" max="13" width="10.5546875" style="1" customWidth="1"/>
    <col min="14" max="15" width="10.5546875" style="1" hidden="1" customWidth="1" outlineLevel="1"/>
    <col min="16" max="16" width="10.5546875" style="1" customWidth="1" collapsed="1"/>
    <col min="17" max="49" width="9.109375" style="1" hidden="1" customWidth="1"/>
    <col min="50" max="55" width="0" style="1" hidden="1" customWidth="1"/>
    <col min="56" max="56" width="10.5546875" style="1" hidden="1" customWidth="1"/>
    <col min="57" max="60" width="0" style="1" hidden="1" customWidth="1"/>
    <col min="61" max="62" width="10.5546875" style="1" hidden="1" customWidth="1"/>
    <col min="63" max="63" width="0" style="1" hidden="1" customWidth="1"/>
    <col min="64" max="96" width="9.109375" style="1" hidden="1" customWidth="1"/>
    <col min="97" max="102" width="0" style="1" hidden="1" customWidth="1"/>
    <col min="103" max="16384" width="9.109375" style="1" hidden="1"/>
  </cols>
  <sheetData>
    <row r="1" spans="1:16" s="19" customFormat="1" ht="19.2" x14ac:dyDescent="0.45">
      <c r="A1" s="46"/>
      <c r="B1" s="69" t="s">
        <v>0</v>
      </c>
      <c r="C1" s="70"/>
      <c r="D1" s="70"/>
      <c r="E1" s="70"/>
      <c r="F1" s="70"/>
      <c r="G1" s="70"/>
      <c r="H1" s="70"/>
      <c r="I1" s="70"/>
      <c r="J1" s="70"/>
      <c r="K1" s="70"/>
      <c r="L1" s="70"/>
      <c r="M1" s="70"/>
      <c r="N1" s="70"/>
      <c r="O1" s="70"/>
      <c r="P1" s="18"/>
    </row>
    <row r="2" spans="1:16" s="19" customFormat="1" ht="19.2" x14ac:dyDescent="0.45">
      <c r="A2" s="46"/>
      <c r="B2" s="38" t="s">
        <v>1</v>
      </c>
      <c r="C2" s="71"/>
      <c r="D2" s="71"/>
      <c r="E2" s="71"/>
      <c r="F2" s="71"/>
      <c r="G2" s="71"/>
      <c r="H2" s="71"/>
      <c r="I2" s="71"/>
      <c r="J2" s="71"/>
      <c r="K2" s="71"/>
      <c r="L2" s="71"/>
      <c r="M2" s="71"/>
      <c r="N2" s="71"/>
      <c r="O2" s="71"/>
      <c r="P2" s="37"/>
    </row>
    <row r="3" spans="1:16" s="19" customFormat="1" ht="14.4" customHeight="1" x14ac:dyDescent="0.45">
      <c r="A3" s="46"/>
      <c r="B3" s="202" t="s">
        <v>323</v>
      </c>
      <c r="C3" s="202"/>
      <c r="D3" s="202"/>
      <c r="E3" s="202"/>
      <c r="F3" s="202"/>
      <c r="G3" s="202"/>
      <c r="H3" s="202"/>
      <c r="I3" s="202"/>
      <c r="J3" s="202"/>
      <c r="K3" s="202"/>
      <c r="L3" s="202"/>
      <c r="M3" s="202"/>
      <c r="N3" s="202"/>
      <c r="O3" s="202"/>
      <c r="P3" s="202"/>
    </row>
    <row r="4" spans="1:16" s="19" customFormat="1" ht="14.4" customHeight="1" x14ac:dyDescent="0.45">
      <c r="A4" s="46"/>
      <c r="B4" s="202"/>
      <c r="C4" s="202"/>
      <c r="D4" s="202"/>
      <c r="E4" s="202"/>
      <c r="F4" s="202"/>
      <c r="G4" s="202"/>
      <c r="H4" s="202"/>
      <c r="I4" s="202"/>
      <c r="J4" s="202"/>
      <c r="K4" s="202"/>
      <c r="L4" s="202"/>
      <c r="M4" s="202"/>
      <c r="N4" s="202"/>
      <c r="O4" s="202"/>
      <c r="P4" s="202"/>
    </row>
    <row r="5" spans="1:16" x14ac:dyDescent="0.4">
      <c r="B5" s="2"/>
      <c r="C5" s="2"/>
      <c r="D5" s="2"/>
      <c r="E5" s="2"/>
      <c r="F5" s="2"/>
      <c r="G5" s="2"/>
      <c r="H5" s="2"/>
      <c r="I5" s="2"/>
      <c r="J5" s="2"/>
      <c r="K5" s="2"/>
      <c r="L5" s="2"/>
      <c r="M5" s="2"/>
      <c r="N5" s="2"/>
      <c r="O5" s="2"/>
      <c r="P5" s="2"/>
    </row>
    <row r="6" spans="1:16" x14ac:dyDescent="0.4">
      <c r="B6" s="15" t="s">
        <v>2</v>
      </c>
      <c r="C6" s="16"/>
      <c r="D6" s="16"/>
      <c r="E6" s="16"/>
      <c r="F6" s="16"/>
      <c r="G6" s="16"/>
      <c r="H6" s="16"/>
      <c r="I6" s="16"/>
      <c r="J6" s="16"/>
      <c r="K6" s="16"/>
      <c r="L6" s="16"/>
      <c r="M6" s="16"/>
      <c r="N6" s="16"/>
      <c r="O6" s="16"/>
      <c r="P6" s="16"/>
    </row>
    <row r="7" spans="1:16" x14ac:dyDescent="0.4">
      <c r="B7" s="4"/>
      <c r="C7" s="4"/>
      <c r="D7" s="4"/>
      <c r="E7" s="4"/>
      <c r="F7" s="4"/>
      <c r="G7" s="4"/>
      <c r="H7" s="4"/>
      <c r="I7" s="4"/>
      <c r="J7" s="4"/>
      <c r="K7" s="4"/>
      <c r="L7" s="4"/>
      <c r="M7" s="4"/>
      <c r="N7" s="4"/>
      <c r="O7" s="4"/>
      <c r="P7" s="4"/>
    </row>
    <row r="8" spans="1:16" x14ac:dyDescent="0.4">
      <c r="B8" s="25" t="s">
        <v>3</v>
      </c>
      <c r="C8" s="25"/>
      <c r="D8" s="25"/>
      <c r="E8" s="47" t="s">
        <v>277</v>
      </c>
      <c r="F8" s="47" t="s">
        <v>4</v>
      </c>
      <c r="G8" s="47" t="s">
        <v>5</v>
      </c>
      <c r="H8" s="47" t="s">
        <v>6</v>
      </c>
      <c r="I8" s="47" t="s">
        <v>7</v>
      </c>
      <c r="J8" s="26"/>
      <c r="K8" s="47" t="s">
        <v>245</v>
      </c>
      <c r="L8" s="47" t="s">
        <v>8</v>
      </c>
      <c r="M8" s="47" t="s">
        <v>9</v>
      </c>
      <c r="N8" s="47" t="s">
        <v>10</v>
      </c>
      <c r="O8" s="47" t="s">
        <v>11</v>
      </c>
      <c r="P8" s="26"/>
    </row>
    <row r="9" spans="1:16" x14ac:dyDescent="0.4">
      <c r="B9" s="4" t="s">
        <v>12</v>
      </c>
      <c r="C9" s="4"/>
      <c r="D9" s="4"/>
      <c r="E9" s="20">
        <v>3487.1</v>
      </c>
      <c r="F9" s="20">
        <v>3349.5</v>
      </c>
      <c r="G9" s="20">
        <v>3139.5</v>
      </c>
      <c r="H9" s="20">
        <v>1845.1</v>
      </c>
      <c r="I9" s="20">
        <v>1297.4000000000001</v>
      </c>
      <c r="J9" s="4"/>
      <c r="K9" s="20">
        <v>1993.5</v>
      </c>
      <c r="L9" s="20">
        <v>1482</v>
      </c>
      <c r="M9" s="20">
        <v>1427.6</v>
      </c>
      <c r="N9" s="20">
        <v>951</v>
      </c>
      <c r="O9" s="20">
        <v>644.4</v>
      </c>
      <c r="P9" s="20"/>
    </row>
    <row r="10" spans="1:16" x14ac:dyDescent="0.4">
      <c r="B10" s="5" t="s">
        <v>13</v>
      </c>
      <c r="C10" s="5"/>
      <c r="D10" s="5"/>
      <c r="E10" s="34">
        <v>-2237</v>
      </c>
      <c r="F10" s="34">
        <v>-2076.1999999999998</v>
      </c>
      <c r="G10" s="34">
        <v>-2193.1</v>
      </c>
      <c r="H10" s="34">
        <v>-871.8</v>
      </c>
      <c r="I10" s="34">
        <v>-779</v>
      </c>
      <c r="J10" s="5"/>
      <c r="K10" s="34">
        <v>-1053.7</v>
      </c>
      <c r="L10" s="34">
        <v>-1012.8</v>
      </c>
      <c r="M10" s="34">
        <v>-940.9</v>
      </c>
      <c r="N10" s="34">
        <v>-450</v>
      </c>
      <c r="O10" s="34">
        <v>-393.2</v>
      </c>
      <c r="P10" s="34"/>
    </row>
    <row r="11" spans="1:16" x14ac:dyDescent="0.4">
      <c r="B11" s="6" t="s">
        <v>14</v>
      </c>
      <c r="C11" s="6"/>
      <c r="D11" s="6"/>
      <c r="E11" s="30">
        <v>1250.0999999999999</v>
      </c>
      <c r="F11" s="30">
        <v>1273.3000000000002</v>
      </c>
      <c r="G11" s="30">
        <v>946.40000000000009</v>
      </c>
      <c r="H11" s="30">
        <v>973.3</v>
      </c>
      <c r="I11" s="30">
        <v>518.4</v>
      </c>
      <c r="J11" s="6"/>
      <c r="K11" s="30">
        <v>939.8</v>
      </c>
      <c r="L11" s="30">
        <v>469.20000000000005</v>
      </c>
      <c r="M11" s="30">
        <v>486.69999999999993</v>
      </c>
      <c r="N11" s="30">
        <v>501</v>
      </c>
      <c r="O11" s="30">
        <v>251.2</v>
      </c>
      <c r="P11" s="30"/>
    </row>
    <row r="12" spans="1:16" x14ac:dyDescent="0.4">
      <c r="B12" s="4" t="s">
        <v>15</v>
      </c>
      <c r="C12" s="4"/>
      <c r="D12" s="4"/>
      <c r="E12" s="20">
        <v>21.2</v>
      </c>
      <c r="F12" s="20">
        <v>-346.9</v>
      </c>
      <c r="G12" s="20">
        <v>-127.8</v>
      </c>
      <c r="H12" s="20">
        <v>-169.6</v>
      </c>
      <c r="I12" s="20">
        <v>-221.2</v>
      </c>
      <c r="J12" s="4"/>
      <c r="K12" s="20">
        <v>0</v>
      </c>
      <c r="L12" s="20">
        <v>-89.7</v>
      </c>
      <c r="M12" s="20">
        <v>-37.299999999999997</v>
      </c>
      <c r="N12" s="20">
        <v>-124.4</v>
      </c>
      <c r="O12" s="20">
        <v>-131.4</v>
      </c>
      <c r="P12" s="20"/>
    </row>
    <row r="13" spans="1:16" x14ac:dyDescent="0.4">
      <c r="B13" s="4" t="s">
        <v>16</v>
      </c>
      <c r="C13" s="4"/>
      <c r="D13" s="4"/>
      <c r="E13" s="20">
        <v>-580.4</v>
      </c>
      <c r="F13" s="20">
        <v>-602</v>
      </c>
      <c r="G13" s="20">
        <v>-558.6</v>
      </c>
      <c r="H13" s="20">
        <v>-107.6</v>
      </c>
      <c r="I13" s="20">
        <v>-91.4</v>
      </c>
      <c r="J13" s="4"/>
      <c r="K13" s="20">
        <v>-277.39999999999998</v>
      </c>
      <c r="L13" s="20">
        <v>-310.7</v>
      </c>
      <c r="M13" s="20">
        <v>-180.7</v>
      </c>
      <c r="N13" s="20">
        <v>-51.1</v>
      </c>
      <c r="O13" s="20">
        <v>-43.2</v>
      </c>
      <c r="P13" s="20"/>
    </row>
    <row r="14" spans="1:16" x14ac:dyDescent="0.4">
      <c r="B14" s="4" t="s">
        <v>17</v>
      </c>
      <c r="C14" s="4"/>
      <c r="D14" s="4"/>
      <c r="E14" s="20">
        <v>-453.3</v>
      </c>
      <c r="F14" s="20">
        <v>-401.4</v>
      </c>
      <c r="G14" s="20">
        <v>-366.7</v>
      </c>
      <c r="H14" s="20">
        <v>-166.8</v>
      </c>
      <c r="I14" s="20">
        <v>-159.5</v>
      </c>
      <c r="J14" s="4"/>
      <c r="K14" s="20">
        <v>-218</v>
      </c>
      <c r="L14" s="20">
        <v>-192.5</v>
      </c>
      <c r="M14" s="20">
        <v>-155.1</v>
      </c>
      <c r="N14" s="20">
        <v>-82.3</v>
      </c>
      <c r="O14" s="20">
        <v>-80</v>
      </c>
      <c r="P14" s="20"/>
    </row>
    <row r="15" spans="1:16" x14ac:dyDescent="0.4">
      <c r="B15" s="4" t="s">
        <v>18</v>
      </c>
      <c r="C15" s="4"/>
      <c r="D15" s="4"/>
      <c r="E15" s="20">
        <v>138.9</v>
      </c>
      <c r="F15" s="20">
        <v>-46.3</v>
      </c>
      <c r="G15" s="20">
        <v>-74.2</v>
      </c>
      <c r="H15" s="20">
        <v>-42.5</v>
      </c>
      <c r="I15" s="20">
        <v>-22.6</v>
      </c>
      <c r="J15" s="4"/>
      <c r="K15" s="20">
        <v>23.6</v>
      </c>
      <c r="L15" s="20">
        <v>-78.599999999999994</v>
      </c>
      <c r="M15" s="20">
        <v>-51.6</v>
      </c>
      <c r="N15" s="20">
        <v>-77.099999999999994</v>
      </c>
      <c r="O15" s="20">
        <v>-58.1</v>
      </c>
      <c r="P15" s="20"/>
    </row>
    <row r="16" spans="1:16" x14ac:dyDescent="0.4">
      <c r="B16" s="3" t="s">
        <v>19</v>
      </c>
      <c r="C16" s="3"/>
      <c r="D16" s="3"/>
      <c r="E16" s="31">
        <v>-82.4</v>
      </c>
      <c r="F16" s="31">
        <v>-146.69999999999999</v>
      </c>
      <c r="G16" s="31">
        <v>942.3</v>
      </c>
      <c r="H16" s="31">
        <v>74.8</v>
      </c>
      <c r="I16" s="31">
        <v>82.2</v>
      </c>
      <c r="J16" s="3"/>
      <c r="K16" s="31">
        <v>-116.7</v>
      </c>
      <c r="L16" s="31">
        <v>-35.9</v>
      </c>
      <c r="M16" s="31">
        <v>1128.0999999999999</v>
      </c>
      <c r="N16" s="31">
        <v>54.7</v>
      </c>
      <c r="O16" s="31">
        <v>75.8</v>
      </c>
      <c r="P16" s="31"/>
    </row>
    <row r="17" spans="2:16" x14ac:dyDescent="0.4">
      <c r="B17" s="32" t="s">
        <v>20</v>
      </c>
      <c r="C17" s="32"/>
      <c r="D17" s="32"/>
      <c r="E17" s="33">
        <v>294.10000000000002</v>
      </c>
      <c r="F17" s="33">
        <v>-269.99999999999977</v>
      </c>
      <c r="G17" s="33">
        <v>761.40000000000009</v>
      </c>
      <c r="H17" s="33">
        <v>561.59999999999991</v>
      </c>
      <c r="I17" s="33">
        <v>105.9</v>
      </c>
      <c r="J17" s="32"/>
      <c r="K17" s="33">
        <v>351.3</v>
      </c>
      <c r="L17" s="33">
        <v>-238.19999999999993</v>
      </c>
      <c r="M17" s="33">
        <v>1190.0999999999999</v>
      </c>
      <c r="N17" s="33">
        <v>220.8</v>
      </c>
      <c r="O17" s="33">
        <v>14.299999999999976</v>
      </c>
      <c r="P17" s="33"/>
    </row>
    <row r="18" spans="2:16" x14ac:dyDescent="0.4">
      <c r="B18" s="6" t="s">
        <v>21</v>
      </c>
      <c r="C18" s="6"/>
      <c r="D18" s="6"/>
      <c r="E18" s="30">
        <v>280.2</v>
      </c>
      <c r="F18" s="30">
        <v>0.2</v>
      </c>
      <c r="G18" s="30">
        <v>-0.4</v>
      </c>
      <c r="H18" s="30">
        <v>330.1</v>
      </c>
      <c r="I18" s="30">
        <v>1125.8</v>
      </c>
      <c r="J18" s="6"/>
      <c r="K18" s="30">
        <v>280.2</v>
      </c>
      <c r="L18" s="30">
        <v>-3.3</v>
      </c>
      <c r="M18" s="30">
        <v>-0.6</v>
      </c>
      <c r="N18" s="30">
        <v>336.5</v>
      </c>
      <c r="O18" s="30">
        <v>1116</v>
      </c>
      <c r="P18" s="30"/>
    </row>
    <row r="19" spans="2:16" x14ac:dyDescent="0.4">
      <c r="B19" s="32" t="s">
        <v>22</v>
      </c>
      <c r="C19" s="32"/>
      <c r="D19" s="32"/>
      <c r="E19" s="33">
        <v>574.29999999999995</v>
      </c>
      <c r="F19" s="33">
        <v>-269.79999999999978</v>
      </c>
      <c r="G19" s="33">
        <v>761.00000000000011</v>
      </c>
      <c r="H19" s="33">
        <v>891.69999999999993</v>
      </c>
      <c r="I19" s="33">
        <v>1231.7</v>
      </c>
      <c r="J19" s="32"/>
      <c r="K19" s="33">
        <v>631.5</v>
      </c>
      <c r="L19" s="33">
        <v>-241.49999999999994</v>
      </c>
      <c r="M19" s="33">
        <v>1189.5</v>
      </c>
      <c r="N19" s="33">
        <v>557.29999999999995</v>
      </c>
      <c r="O19" s="33">
        <v>1130.3</v>
      </c>
      <c r="P19" s="33"/>
    </row>
    <row r="20" spans="2:16" x14ac:dyDescent="0.4">
      <c r="B20" s="3" t="s">
        <v>23</v>
      </c>
      <c r="C20" s="3"/>
      <c r="D20" s="3"/>
      <c r="E20" s="31">
        <v>-24.5</v>
      </c>
      <c r="F20" s="31">
        <v>-25</v>
      </c>
      <c r="G20" s="31">
        <v>8.9</v>
      </c>
      <c r="H20" s="31">
        <v>-248.6</v>
      </c>
      <c r="I20" s="31">
        <v>-62.4</v>
      </c>
      <c r="J20" s="3"/>
      <c r="K20" s="31">
        <v>-25.8</v>
      </c>
      <c r="L20" s="31">
        <v>-5.8</v>
      </c>
      <c r="M20" s="31">
        <v>-39.6</v>
      </c>
      <c r="N20" s="31">
        <v>-206.8</v>
      </c>
      <c r="O20" s="31">
        <v>-49.7</v>
      </c>
      <c r="P20" s="31"/>
    </row>
    <row r="21" spans="2:16" x14ac:dyDescent="0.4">
      <c r="B21" s="32" t="s">
        <v>24</v>
      </c>
      <c r="C21" s="32"/>
      <c r="D21" s="32"/>
      <c r="E21" s="33">
        <v>549.79999999999995</v>
      </c>
      <c r="F21" s="33">
        <v>-294.79999999999978</v>
      </c>
      <c r="G21" s="33">
        <v>769.90000000000009</v>
      </c>
      <c r="H21" s="33">
        <v>643.09999999999991</v>
      </c>
      <c r="I21" s="33">
        <v>1169.3</v>
      </c>
      <c r="J21" s="32"/>
      <c r="K21" s="33">
        <v>605.70000000000005</v>
      </c>
      <c r="L21" s="33">
        <v>-247.29999999999995</v>
      </c>
      <c r="M21" s="33">
        <v>1149.9000000000001</v>
      </c>
      <c r="N21" s="33">
        <v>350.5</v>
      </c>
      <c r="O21" s="33">
        <v>1080.5999999999999</v>
      </c>
      <c r="P21" s="33"/>
    </row>
    <row r="22" spans="2:16" x14ac:dyDescent="0.4">
      <c r="B22" s="4"/>
      <c r="C22" s="4"/>
      <c r="D22" s="4"/>
      <c r="E22" s="4"/>
      <c r="F22" s="4"/>
      <c r="G22" s="4"/>
      <c r="H22" s="4"/>
      <c r="I22" s="4"/>
      <c r="J22" s="4"/>
      <c r="K22" s="4"/>
      <c r="L22" s="4"/>
      <c r="M22" s="4"/>
      <c r="N22" s="4"/>
      <c r="O22" s="4"/>
      <c r="P22" s="4"/>
    </row>
    <row r="23" spans="2:16" ht="32.1" customHeight="1" x14ac:dyDescent="0.4">
      <c r="B23" s="198" t="s">
        <v>25</v>
      </c>
      <c r="C23" s="198"/>
      <c r="D23" s="198"/>
      <c r="E23" s="198"/>
      <c r="F23" s="198"/>
      <c r="G23" s="198"/>
      <c r="H23" s="198"/>
      <c r="I23" s="198"/>
      <c r="J23" s="198"/>
      <c r="K23" s="198"/>
      <c r="L23" s="198"/>
      <c r="M23" s="198"/>
      <c r="N23" s="198"/>
      <c r="O23" s="44"/>
      <c r="P23" s="44"/>
    </row>
    <row r="24" spans="2:16" x14ac:dyDescent="0.4">
      <c r="B24" s="4"/>
      <c r="C24" s="4"/>
      <c r="D24" s="4"/>
      <c r="E24" s="4"/>
      <c r="F24" s="4"/>
      <c r="G24" s="4"/>
      <c r="H24" s="4"/>
      <c r="I24" s="4"/>
      <c r="J24" s="4"/>
      <c r="K24" s="4"/>
      <c r="L24" s="4"/>
      <c r="M24" s="4"/>
      <c r="N24" s="4"/>
      <c r="O24" s="4"/>
      <c r="P24" s="4"/>
    </row>
    <row r="25" spans="2:16" x14ac:dyDescent="0.4">
      <c r="B25" s="15" t="s">
        <v>26</v>
      </c>
      <c r="C25" s="16"/>
      <c r="D25" s="16"/>
      <c r="E25" s="16"/>
      <c r="F25" s="16"/>
      <c r="G25" s="16"/>
      <c r="H25" s="16"/>
      <c r="I25" s="16"/>
      <c r="J25" s="16"/>
      <c r="K25" s="16"/>
      <c r="L25" s="16"/>
      <c r="M25" s="16"/>
      <c r="N25" s="16"/>
      <c r="O25" s="16"/>
      <c r="P25" s="16"/>
    </row>
    <row r="26" spans="2:16" x14ac:dyDescent="0.4">
      <c r="B26" s="4"/>
      <c r="C26" s="4"/>
      <c r="D26" s="4"/>
      <c r="E26" s="4"/>
      <c r="F26" s="4"/>
      <c r="G26" s="4"/>
      <c r="H26" s="4"/>
      <c r="I26" s="4"/>
      <c r="J26" s="4"/>
      <c r="K26" s="4"/>
      <c r="L26" s="4"/>
      <c r="M26" s="4"/>
      <c r="N26" s="4"/>
      <c r="O26" s="4"/>
      <c r="P26" s="4"/>
    </row>
    <row r="27" spans="2:16" x14ac:dyDescent="0.4">
      <c r="B27" s="25" t="s">
        <v>3</v>
      </c>
      <c r="C27" s="25"/>
      <c r="D27" s="25"/>
      <c r="E27" s="47" t="s">
        <v>277</v>
      </c>
      <c r="F27" s="47" t="s">
        <v>4</v>
      </c>
      <c r="G27" s="47" t="s">
        <v>5</v>
      </c>
      <c r="H27" s="47" t="s">
        <v>6</v>
      </c>
      <c r="I27" s="47" t="s">
        <v>7</v>
      </c>
      <c r="J27" s="26"/>
      <c r="K27" s="47" t="s">
        <v>245</v>
      </c>
      <c r="L27" s="47" t="s">
        <v>8</v>
      </c>
      <c r="M27" s="47" t="s">
        <v>9</v>
      </c>
      <c r="N27" s="47" t="s">
        <v>10</v>
      </c>
      <c r="O27" s="47" t="s">
        <v>11</v>
      </c>
      <c r="P27" s="47"/>
    </row>
    <row r="28" spans="2:16" x14ac:dyDescent="0.4">
      <c r="B28" s="4" t="s">
        <v>27</v>
      </c>
      <c r="C28" s="27">
        <v>0.497</v>
      </c>
      <c r="D28" s="4"/>
      <c r="E28" s="20">
        <v>220.4</v>
      </c>
      <c r="F28" s="20">
        <v>173.9</v>
      </c>
      <c r="G28" s="20">
        <v>140.80000000000001</v>
      </c>
      <c r="H28" s="20">
        <v>113.7</v>
      </c>
      <c r="I28" s="20">
        <v>82.2</v>
      </c>
      <c r="J28" s="20"/>
      <c r="K28" s="20">
        <v>99.9</v>
      </c>
      <c r="L28" s="20">
        <v>83.7</v>
      </c>
      <c r="M28" s="20">
        <v>64.3</v>
      </c>
      <c r="N28" s="20">
        <v>51.9</v>
      </c>
      <c r="O28" s="20">
        <v>38.299999999999997</v>
      </c>
      <c r="P28" s="20"/>
    </row>
    <row r="29" spans="2:16" x14ac:dyDescent="0.4">
      <c r="B29" s="4" t="s">
        <v>28</v>
      </c>
      <c r="C29" s="27">
        <v>0.998</v>
      </c>
      <c r="D29" s="4"/>
      <c r="E29" s="20">
        <v>607.4</v>
      </c>
      <c r="F29" s="20">
        <v>604</v>
      </c>
      <c r="G29" s="20">
        <v>545.5</v>
      </c>
      <c r="H29" s="20">
        <v>263.60000000000002</v>
      </c>
      <c r="I29" s="20">
        <v>243.8</v>
      </c>
      <c r="J29" s="20"/>
      <c r="K29" s="20">
        <v>295.3</v>
      </c>
      <c r="L29" s="20">
        <v>304</v>
      </c>
      <c r="M29" s="20">
        <v>225.1</v>
      </c>
      <c r="N29" s="20">
        <v>128.80000000000001</v>
      </c>
      <c r="O29" s="20">
        <v>120.4</v>
      </c>
      <c r="P29" s="20"/>
    </row>
    <row r="30" spans="2:16" x14ac:dyDescent="0.4">
      <c r="B30" s="4" t="s">
        <v>30</v>
      </c>
      <c r="C30" s="27">
        <v>0.54700000000000004</v>
      </c>
      <c r="D30" s="4"/>
      <c r="E30" s="20">
        <v>5.8</v>
      </c>
      <c r="F30" s="20">
        <v>4.9000000000000004</v>
      </c>
      <c r="G30" s="20">
        <v>-2.2999999999999998</v>
      </c>
      <c r="H30" s="20">
        <v>-3</v>
      </c>
      <c r="I30" s="20">
        <v>-1.5</v>
      </c>
      <c r="J30" s="20"/>
      <c r="K30" s="20">
        <v>5.4</v>
      </c>
      <c r="L30" s="20">
        <v>2.4</v>
      </c>
      <c r="M30" s="20">
        <v>-1.6</v>
      </c>
      <c r="N30" s="20">
        <v>-1.5</v>
      </c>
      <c r="O30" s="20">
        <v>-0.1</v>
      </c>
      <c r="P30" s="20"/>
    </row>
    <row r="31" spans="2:16" x14ac:dyDescent="0.4">
      <c r="B31" s="4" t="s">
        <v>32</v>
      </c>
      <c r="C31" s="27">
        <v>0.42</v>
      </c>
      <c r="D31" s="4"/>
      <c r="E31" s="20">
        <v>77.5</v>
      </c>
      <c r="F31" s="20">
        <v>27.3</v>
      </c>
      <c r="G31" s="20">
        <v>33.4</v>
      </c>
      <c r="H31" s="20">
        <v>16.399999999999999</v>
      </c>
      <c r="I31" s="20">
        <v>15.1</v>
      </c>
      <c r="J31" s="20"/>
      <c r="K31" s="20">
        <v>51.9</v>
      </c>
      <c r="L31" s="20">
        <v>22.1</v>
      </c>
      <c r="M31" s="20">
        <v>34.6</v>
      </c>
      <c r="N31" s="20">
        <v>21.7</v>
      </c>
      <c r="O31" s="20">
        <v>13.7</v>
      </c>
      <c r="P31" s="20"/>
    </row>
    <row r="32" spans="2:16" x14ac:dyDescent="0.4">
      <c r="B32" s="4" t="s">
        <v>33</v>
      </c>
      <c r="C32" s="27">
        <v>0.56799999999999995</v>
      </c>
      <c r="D32" s="4"/>
      <c r="E32" s="20">
        <v>63.6</v>
      </c>
      <c r="F32" s="20">
        <v>63.2</v>
      </c>
      <c r="G32" s="20">
        <v>58.1</v>
      </c>
      <c r="H32" s="20">
        <v>54.4</v>
      </c>
      <c r="I32" s="20">
        <v>32.9</v>
      </c>
      <c r="J32" s="20"/>
      <c r="K32" s="20">
        <v>32.799999999999997</v>
      </c>
      <c r="L32" s="20">
        <v>31.6</v>
      </c>
      <c r="M32" s="20">
        <v>30.7</v>
      </c>
      <c r="N32" s="20">
        <v>26.6</v>
      </c>
      <c r="O32" s="20">
        <v>13.6</v>
      </c>
      <c r="P32" s="20"/>
    </row>
    <row r="33" spans="2:16" x14ac:dyDescent="0.4">
      <c r="B33" s="4" t="s">
        <v>34</v>
      </c>
      <c r="C33" s="27">
        <v>0.59499999999999997</v>
      </c>
      <c r="D33" s="4"/>
      <c r="E33" s="20">
        <v>50.9</v>
      </c>
      <c r="F33" s="20">
        <v>48.7</v>
      </c>
      <c r="G33" s="20">
        <v>40.6</v>
      </c>
      <c r="H33" s="20">
        <v>33.799999999999997</v>
      </c>
      <c r="I33" s="20">
        <v>33.9</v>
      </c>
      <c r="J33" s="20"/>
      <c r="K33" s="20">
        <v>26.3</v>
      </c>
      <c r="L33" s="20">
        <v>23.8</v>
      </c>
      <c r="M33" s="20">
        <v>18.2</v>
      </c>
      <c r="N33" s="20">
        <v>15.2</v>
      </c>
      <c r="O33" s="20">
        <v>18.7</v>
      </c>
      <c r="P33" s="20"/>
    </row>
    <row r="34" spans="2:16" x14ac:dyDescent="0.4">
      <c r="B34" s="4" t="s">
        <v>36</v>
      </c>
      <c r="C34" s="27">
        <v>0.66</v>
      </c>
      <c r="D34" s="4"/>
      <c r="E34" s="20">
        <v>88.1</v>
      </c>
      <c r="F34" s="20">
        <v>86.1</v>
      </c>
      <c r="G34" s="20">
        <v>70.7</v>
      </c>
      <c r="H34" s="20">
        <v>59.1</v>
      </c>
      <c r="I34" s="20">
        <v>37.299999999999997</v>
      </c>
      <c r="J34" s="20"/>
      <c r="K34" s="20">
        <v>43.3</v>
      </c>
      <c r="L34" s="20">
        <v>41.6</v>
      </c>
      <c r="M34" s="20">
        <v>33.4</v>
      </c>
      <c r="N34" s="20">
        <v>26.5</v>
      </c>
      <c r="O34" s="20">
        <v>20.8</v>
      </c>
      <c r="P34" s="20"/>
    </row>
    <row r="35" spans="2:16" x14ac:dyDescent="0.4">
      <c r="B35" s="8" t="s">
        <v>37</v>
      </c>
      <c r="C35" s="28"/>
      <c r="D35" s="8"/>
      <c r="E35" s="24">
        <v>1113.6999999999998</v>
      </c>
      <c r="F35" s="24">
        <v>1008.1</v>
      </c>
      <c r="G35" s="24">
        <v>886.80000000000007</v>
      </c>
      <c r="H35" s="24">
        <v>538</v>
      </c>
      <c r="I35" s="24">
        <v>443.7</v>
      </c>
      <c r="J35" s="24"/>
      <c r="K35" s="24">
        <v>554.9</v>
      </c>
      <c r="L35" s="24">
        <v>509.20000000000005</v>
      </c>
      <c r="M35" s="24">
        <v>404.69999999999993</v>
      </c>
      <c r="N35" s="24">
        <v>269.2</v>
      </c>
      <c r="O35" s="24">
        <v>225.39999999999998</v>
      </c>
      <c r="P35" s="24"/>
    </row>
    <row r="36" spans="2:16" x14ac:dyDescent="0.4">
      <c r="B36" s="4" t="s">
        <v>38</v>
      </c>
      <c r="C36" s="27">
        <v>0.38</v>
      </c>
      <c r="D36" s="4"/>
      <c r="E36" s="20">
        <v>-24.6</v>
      </c>
      <c r="F36" s="20">
        <v>-26.7</v>
      </c>
      <c r="G36" s="20">
        <v>-15.2</v>
      </c>
      <c r="H36" s="20">
        <v>-11.8</v>
      </c>
      <c r="I36" s="20">
        <v>-5.4</v>
      </c>
      <c r="J36" s="20"/>
      <c r="K36" s="20">
        <v>-13.8</v>
      </c>
      <c r="L36" s="20">
        <v>-9</v>
      </c>
      <c r="M36" s="20">
        <v>-6.1</v>
      </c>
      <c r="N36" s="20">
        <v>-4.2</v>
      </c>
      <c r="O36" s="20">
        <v>-2.9</v>
      </c>
      <c r="P36" s="20"/>
    </row>
    <row r="37" spans="2:16" x14ac:dyDescent="0.4">
      <c r="B37" s="4" t="s">
        <v>39</v>
      </c>
      <c r="C37" s="27">
        <v>0.95</v>
      </c>
      <c r="D37" s="4"/>
      <c r="E37" s="20">
        <v>-30.6</v>
      </c>
      <c r="F37" s="20">
        <v>-32</v>
      </c>
      <c r="G37" s="20">
        <v>-21.9</v>
      </c>
      <c r="H37" s="20">
        <v>-15.6</v>
      </c>
      <c r="I37" s="20">
        <v>-6</v>
      </c>
      <c r="J37" s="20"/>
      <c r="K37" s="20">
        <v>-11.7</v>
      </c>
      <c r="L37" s="20">
        <v>-14.4</v>
      </c>
      <c r="M37" s="20">
        <v>-9.1</v>
      </c>
      <c r="N37" s="20">
        <v>-6.5</v>
      </c>
      <c r="O37" s="20">
        <v>-1</v>
      </c>
      <c r="P37" s="20"/>
    </row>
    <row r="38" spans="2:16" x14ac:dyDescent="0.4">
      <c r="B38" s="4" t="s">
        <v>40</v>
      </c>
      <c r="C38" s="27">
        <v>0.73</v>
      </c>
      <c r="D38" s="4"/>
      <c r="E38" s="20">
        <v>-14.9</v>
      </c>
      <c r="F38" s="20">
        <v>-9.9</v>
      </c>
      <c r="G38" s="20">
        <v>-6.8</v>
      </c>
      <c r="H38" s="20">
        <v>-1.4</v>
      </c>
      <c r="I38" s="20">
        <v>0</v>
      </c>
      <c r="J38" s="20"/>
      <c r="K38" s="20">
        <v>-6.1</v>
      </c>
      <c r="L38" s="20">
        <v>-4.0999999999999996</v>
      </c>
      <c r="M38" s="20">
        <v>-2.9</v>
      </c>
      <c r="N38" s="20">
        <v>0</v>
      </c>
      <c r="O38" s="20">
        <v>0</v>
      </c>
      <c r="P38" s="20"/>
    </row>
    <row r="39" spans="2:16" x14ac:dyDescent="0.4">
      <c r="B39" s="8" t="s">
        <v>321</v>
      </c>
      <c r="C39" s="28"/>
      <c r="D39" s="8"/>
      <c r="E39" s="24">
        <v>-70.100000000000009</v>
      </c>
      <c r="F39" s="24">
        <v>-68.600000000000009</v>
      </c>
      <c r="G39" s="24">
        <v>-43.899999999999991</v>
      </c>
      <c r="H39" s="24">
        <v>-28.799999999999997</v>
      </c>
      <c r="I39" s="24">
        <v>-11.4</v>
      </c>
      <c r="J39" s="24"/>
      <c r="K39" s="24">
        <v>-31.6</v>
      </c>
      <c r="L39" s="24">
        <v>-27.5</v>
      </c>
      <c r="M39" s="24">
        <v>-18.099999999999998</v>
      </c>
      <c r="N39" s="24">
        <v>-10.7</v>
      </c>
      <c r="O39" s="24">
        <v>-3.9</v>
      </c>
      <c r="P39" s="24"/>
    </row>
    <row r="40" spans="2:16" x14ac:dyDescent="0.4">
      <c r="B40" s="4" t="s">
        <v>322</v>
      </c>
      <c r="C40" s="27">
        <v>1</v>
      </c>
      <c r="D40" s="4"/>
      <c r="E40" s="20">
        <v>-124.3</v>
      </c>
      <c r="F40" s="20">
        <v>-112.8</v>
      </c>
      <c r="G40" s="20">
        <v>-86.2</v>
      </c>
      <c r="H40" s="20">
        <v>-68.099999999999994</v>
      </c>
      <c r="I40" s="20">
        <v>-64.3</v>
      </c>
      <c r="J40" s="20"/>
      <c r="K40" s="20">
        <v>-61.1</v>
      </c>
      <c r="L40" s="20">
        <v>-54.5</v>
      </c>
      <c r="M40" s="20">
        <v>-42.2</v>
      </c>
      <c r="N40" s="20">
        <v>-34.1</v>
      </c>
      <c r="O40" s="20">
        <v>-36.299999999999997</v>
      </c>
      <c r="P40" s="20"/>
    </row>
    <row r="41" spans="2:16" x14ac:dyDescent="0.4">
      <c r="B41" s="8" t="s">
        <v>41</v>
      </c>
      <c r="C41" s="28"/>
      <c r="D41" s="8"/>
      <c r="E41" s="24">
        <v>919.29999999999984</v>
      </c>
      <c r="F41" s="24">
        <v>826.7</v>
      </c>
      <c r="G41" s="24">
        <v>756.7</v>
      </c>
      <c r="H41" s="24">
        <v>441.09999999999997</v>
      </c>
      <c r="I41" s="24">
        <v>368</v>
      </c>
      <c r="J41" s="24"/>
      <c r="K41" s="24">
        <v>462.19999999999993</v>
      </c>
      <c r="L41" s="24">
        <v>427.20000000000005</v>
      </c>
      <c r="M41" s="24">
        <v>344.39999999999992</v>
      </c>
      <c r="N41" s="24">
        <v>224.4</v>
      </c>
      <c r="O41" s="24">
        <v>185.19999999999996</v>
      </c>
      <c r="P41" s="24"/>
    </row>
    <row r="42" spans="2:16" x14ac:dyDescent="0.4">
      <c r="B42" s="4" t="s">
        <v>29</v>
      </c>
      <c r="C42" s="27">
        <v>0.2</v>
      </c>
      <c r="D42" s="4"/>
      <c r="E42" s="20">
        <v>15.6</v>
      </c>
      <c r="F42" s="20">
        <v>13.6</v>
      </c>
      <c r="G42" s="20">
        <v>11.5</v>
      </c>
      <c r="H42" s="20">
        <v>4.4000000000000004</v>
      </c>
      <c r="I42" s="20">
        <v>0</v>
      </c>
      <c r="J42" s="20"/>
      <c r="K42" s="20">
        <v>8.1</v>
      </c>
      <c r="L42" s="20">
        <v>7</v>
      </c>
      <c r="M42" s="20">
        <v>5.5</v>
      </c>
      <c r="N42" s="20">
        <v>0</v>
      </c>
      <c r="O42" s="20">
        <v>0</v>
      </c>
      <c r="P42" s="20"/>
    </row>
    <row r="43" spans="2:16" x14ac:dyDescent="0.4">
      <c r="B43" s="4" t="s">
        <v>31</v>
      </c>
      <c r="C43" s="27">
        <v>0.51119999999999999</v>
      </c>
      <c r="D43" s="4"/>
      <c r="E43" s="20">
        <v>12.5</v>
      </c>
      <c r="F43" s="20">
        <v>46.6</v>
      </c>
      <c r="G43" s="20">
        <v>74.099999999999994</v>
      </c>
      <c r="H43" s="20">
        <v>69.900000000000006</v>
      </c>
      <c r="I43" s="20">
        <v>83.9</v>
      </c>
      <c r="J43" s="20"/>
      <c r="K43" s="20">
        <v>12.5</v>
      </c>
      <c r="L43" s="20">
        <v>23.3</v>
      </c>
      <c r="M43" s="20">
        <v>39.799999999999997</v>
      </c>
      <c r="N43" s="20">
        <v>35.700000000000003</v>
      </c>
      <c r="O43" s="20">
        <v>54.4</v>
      </c>
      <c r="P43" s="20"/>
    </row>
    <row r="44" spans="2:16" x14ac:dyDescent="0.4">
      <c r="B44" s="4" t="s">
        <v>35</v>
      </c>
      <c r="C44" s="27">
        <v>0.5</v>
      </c>
      <c r="D44" s="4"/>
      <c r="E44" s="20">
        <v>20.100000000000001</v>
      </c>
      <c r="F44" s="20">
        <v>21.6</v>
      </c>
      <c r="G44" s="20">
        <v>12.1</v>
      </c>
      <c r="H44" s="20">
        <v>6.1</v>
      </c>
      <c r="I44" s="20">
        <v>16.899999999999999</v>
      </c>
      <c r="J44" s="20"/>
      <c r="K44" s="20">
        <v>11.6</v>
      </c>
      <c r="L44" s="20">
        <v>17.3</v>
      </c>
      <c r="M44" s="20">
        <v>6.3</v>
      </c>
      <c r="N44" s="20">
        <v>10.9</v>
      </c>
      <c r="O44" s="20">
        <v>6.3</v>
      </c>
      <c r="P44" s="20"/>
    </row>
    <row r="45" spans="2:16" x14ac:dyDescent="0.4">
      <c r="B45" s="4" t="s">
        <v>254</v>
      </c>
      <c r="C45" s="27">
        <v>1</v>
      </c>
      <c r="D45" s="4"/>
      <c r="E45" s="20">
        <v>6.5</v>
      </c>
      <c r="F45" s="20">
        <v>9.3000000000000007</v>
      </c>
      <c r="G45" s="20">
        <v>9.6999999999999993</v>
      </c>
      <c r="H45" s="20">
        <v>10</v>
      </c>
      <c r="I45" s="20">
        <v>6.1</v>
      </c>
      <c r="J45" s="20"/>
      <c r="K45" s="20">
        <v>5.3</v>
      </c>
      <c r="L45" s="20">
        <v>4</v>
      </c>
      <c r="M45" s="20">
        <v>4</v>
      </c>
      <c r="N45" s="20">
        <v>4.5</v>
      </c>
      <c r="O45" s="20">
        <v>3.7</v>
      </c>
      <c r="P45" s="20"/>
    </row>
    <row r="46" spans="2:16" x14ac:dyDescent="0.4">
      <c r="B46" s="4" t="s">
        <v>42</v>
      </c>
      <c r="C46" s="20">
        <v>0</v>
      </c>
      <c r="D46" s="4"/>
      <c r="E46" s="20">
        <v>0</v>
      </c>
      <c r="F46" s="20">
        <v>0</v>
      </c>
      <c r="G46" s="20">
        <v>-0.3</v>
      </c>
      <c r="H46" s="20">
        <v>1.8</v>
      </c>
      <c r="I46" s="20">
        <v>24.2</v>
      </c>
      <c r="J46" s="20"/>
      <c r="K46" s="20">
        <v>0</v>
      </c>
      <c r="L46" s="20">
        <v>0</v>
      </c>
      <c r="M46" s="20">
        <v>-0.4</v>
      </c>
      <c r="N46" s="20">
        <v>1.8</v>
      </c>
      <c r="O46" s="20">
        <v>8</v>
      </c>
      <c r="P46" s="20"/>
    </row>
    <row r="47" spans="2:16" x14ac:dyDescent="0.4">
      <c r="B47" s="4" t="s">
        <v>43</v>
      </c>
      <c r="C47" s="20">
        <v>0</v>
      </c>
      <c r="D47" s="4"/>
      <c r="E47" s="20">
        <v>0</v>
      </c>
      <c r="F47" s="20">
        <v>0</v>
      </c>
      <c r="G47" s="20">
        <v>0</v>
      </c>
      <c r="H47" s="20">
        <v>0</v>
      </c>
      <c r="I47" s="20">
        <v>7.8999999999999995</v>
      </c>
      <c r="J47" s="20"/>
      <c r="K47" s="20">
        <v>0</v>
      </c>
      <c r="L47" s="20">
        <v>0</v>
      </c>
      <c r="M47" s="20">
        <v>0</v>
      </c>
      <c r="N47" s="20">
        <v>0</v>
      </c>
      <c r="O47" s="20">
        <v>7.8</v>
      </c>
      <c r="P47" s="20"/>
    </row>
    <row r="48" spans="2:16" x14ac:dyDescent="0.4">
      <c r="B48" s="8" t="s">
        <v>26</v>
      </c>
      <c r="C48" s="8"/>
      <c r="D48" s="8"/>
      <c r="E48" s="24">
        <v>973.99999999999989</v>
      </c>
      <c r="F48" s="24">
        <v>917.80000000000007</v>
      </c>
      <c r="G48" s="24">
        <v>863.80000000000018</v>
      </c>
      <c r="H48" s="24">
        <v>533.29999999999995</v>
      </c>
      <c r="I48" s="24">
        <v>506.99999999999994</v>
      </c>
      <c r="J48" s="24"/>
      <c r="K48" s="24">
        <v>499.7</v>
      </c>
      <c r="L48" s="24">
        <v>478.80000000000007</v>
      </c>
      <c r="M48" s="24">
        <v>399.59999999999997</v>
      </c>
      <c r="N48" s="24">
        <v>277.3</v>
      </c>
      <c r="O48" s="24">
        <v>265.39999999999998</v>
      </c>
      <c r="P48" s="24"/>
    </row>
    <row r="49" spans="2:16" x14ac:dyDescent="0.4">
      <c r="B49" s="4"/>
      <c r="C49" s="4"/>
      <c r="D49" s="4"/>
      <c r="E49" s="4"/>
      <c r="F49" s="4"/>
      <c r="G49" s="4"/>
      <c r="H49" s="29"/>
      <c r="I49" s="29"/>
      <c r="J49" s="29"/>
      <c r="K49" s="29"/>
      <c r="L49" s="29"/>
      <c r="M49" s="29"/>
      <c r="N49" s="29"/>
      <c r="O49" s="29"/>
      <c r="P49" s="29"/>
    </row>
    <row r="50" spans="2:16" ht="17.100000000000001" customHeight="1" x14ac:dyDescent="0.4">
      <c r="B50" s="199" t="s">
        <v>371</v>
      </c>
      <c r="C50" s="199"/>
      <c r="D50" s="199"/>
      <c r="E50" s="199"/>
      <c r="F50" s="199"/>
      <c r="G50" s="199"/>
      <c r="H50" s="199"/>
      <c r="I50" s="199"/>
      <c r="J50" s="199"/>
      <c r="K50" s="199"/>
      <c r="L50" s="199"/>
      <c r="M50" s="199"/>
      <c r="N50" s="199"/>
      <c r="O50" s="199"/>
      <c r="P50" s="36"/>
    </row>
    <row r="51" spans="2:16" x14ac:dyDescent="0.4">
      <c r="B51" s="199"/>
      <c r="C51" s="199"/>
      <c r="D51" s="199"/>
      <c r="E51" s="199"/>
      <c r="F51" s="199"/>
      <c r="G51" s="199"/>
      <c r="H51" s="199"/>
      <c r="I51" s="199"/>
      <c r="J51" s="199"/>
      <c r="K51" s="199"/>
      <c r="L51" s="199"/>
      <c r="M51" s="199"/>
      <c r="N51" s="199"/>
      <c r="O51" s="199"/>
      <c r="P51" s="36"/>
    </row>
    <row r="52" spans="2:16" x14ac:dyDescent="0.4">
      <c r="B52" s="199"/>
      <c r="C52" s="199"/>
      <c r="D52" s="199"/>
      <c r="E52" s="199"/>
      <c r="F52" s="199"/>
      <c r="G52" s="199"/>
      <c r="H52" s="199"/>
      <c r="I52" s="199"/>
      <c r="J52" s="199"/>
      <c r="K52" s="199"/>
      <c r="L52" s="199"/>
      <c r="M52" s="199"/>
      <c r="N52" s="199"/>
      <c r="O52" s="199"/>
      <c r="P52" s="36"/>
    </row>
    <row r="53" spans="2:16" ht="88.2" customHeight="1" x14ac:dyDescent="0.4">
      <c r="B53" s="199"/>
      <c r="C53" s="199"/>
      <c r="D53" s="199"/>
      <c r="E53" s="199"/>
      <c r="F53" s="199"/>
      <c r="G53" s="199"/>
      <c r="H53" s="199"/>
      <c r="I53" s="199"/>
      <c r="J53" s="199"/>
      <c r="K53" s="199"/>
      <c r="L53" s="199"/>
      <c r="M53" s="199"/>
      <c r="N53" s="199"/>
      <c r="O53" s="199"/>
      <c r="P53" s="36"/>
    </row>
    <row r="54" spans="2:16" x14ac:dyDescent="0.4">
      <c r="B54" s="4"/>
      <c r="C54" s="4"/>
      <c r="D54" s="4"/>
      <c r="E54" s="4"/>
      <c r="F54" s="4"/>
      <c r="G54" s="4"/>
      <c r="H54" s="4"/>
      <c r="I54" s="4"/>
      <c r="J54" s="4"/>
      <c r="K54" s="4"/>
      <c r="L54" s="4"/>
      <c r="M54" s="4"/>
      <c r="N54" s="4"/>
      <c r="O54" s="4"/>
      <c r="P54" s="4"/>
    </row>
    <row r="55" spans="2:16" x14ac:dyDescent="0.4">
      <c r="B55" s="15" t="s">
        <v>44</v>
      </c>
      <c r="C55" s="16"/>
      <c r="D55" s="16"/>
      <c r="E55" s="16"/>
      <c r="F55" s="16"/>
      <c r="G55" s="16"/>
      <c r="H55" s="16"/>
      <c r="I55" s="16"/>
      <c r="J55" s="16"/>
      <c r="K55" s="16"/>
      <c r="L55" s="16"/>
      <c r="M55" s="16"/>
      <c r="N55" s="16"/>
      <c r="O55" s="16"/>
      <c r="P55" s="16"/>
    </row>
    <row r="56" spans="2:16" x14ac:dyDescent="0.4">
      <c r="B56" s="4"/>
      <c r="C56" s="4"/>
      <c r="D56" s="4"/>
      <c r="E56" s="4"/>
      <c r="F56" s="4"/>
      <c r="G56" s="4"/>
      <c r="H56" s="4"/>
      <c r="I56" s="4"/>
      <c r="J56" s="4"/>
      <c r="K56" s="4"/>
      <c r="L56" s="4"/>
      <c r="M56" s="4"/>
      <c r="N56" s="4"/>
      <c r="O56" s="4"/>
      <c r="P56" s="4"/>
    </row>
    <row r="57" spans="2:16" x14ac:dyDescent="0.4">
      <c r="B57" s="25" t="s">
        <v>3</v>
      </c>
      <c r="C57" s="25"/>
      <c r="D57" s="25"/>
      <c r="E57" s="47" t="s">
        <v>277</v>
      </c>
      <c r="F57" s="47" t="s">
        <v>4</v>
      </c>
      <c r="G57" s="47" t="s">
        <v>5</v>
      </c>
      <c r="H57" s="47" t="s">
        <v>6</v>
      </c>
      <c r="I57" s="47" t="s">
        <v>7</v>
      </c>
      <c r="J57" s="26"/>
      <c r="K57" s="47" t="s">
        <v>245</v>
      </c>
      <c r="L57" s="47" t="s">
        <v>8</v>
      </c>
      <c r="M57" s="47" t="s">
        <v>9</v>
      </c>
      <c r="N57" s="47" t="s">
        <v>10</v>
      </c>
      <c r="O57" s="47" t="s">
        <v>11</v>
      </c>
      <c r="P57" s="26"/>
    </row>
    <row r="58" spans="2:16" x14ac:dyDescent="0.4">
      <c r="B58" s="4" t="s">
        <v>22</v>
      </c>
      <c r="C58" s="2"/>
      <c r="D58" s="2"/>
      <c r="E58" s="20">
        <v>574.29999999999995</v>
      </c>
      <c r="F58" s="20">
        <v>-269.8</v>
      </c>
      <c r="G58" s="20">
        <v>761</v>
      </c>
      <c r="H58" s="20">
        <v>891.7</v>
      </c>
      <c r="I58" s="20">
        <v>1231.7</v>
      </c>
      <c r="J58" s="20"/>
      <c r="K58" s="20">
        <v>631.5</v>
      </c>
      <c r="L58" s="20">
        <v>-206.4</v>
      </c>
      <c r="M58" s="20">
        <v>1189.5</v>
      </c>
      <c r="N58" s="20">
        <v>557.29999999999995</v>
      </c>
      <c r="O58" s="20">
        <v>1130.3</v>
      </c>
      <c r="P58" s="20"/>
    </row>
    <row r="59" spans="2:16" x14ac:dyDescent="0.4">
      <c r="B59" s="7" t="s">
        <v>45</v>
      </c>
      <c r="C59" s="7"/>
      <c r="D59" s="7"/>
      <c r="E59" s="23">
        <v>-442.2</v>
      </c>
      <c r="F59" s="23">
        <v>-493.7</v>
      </c>
      <c r="G59" s="23">
        <v>-144.19999999999999</v>
      </c>
      <c r="H59" s="23">
        <v>-653.4</v>
      </c>
      <c r="I59" s="23">
        <v>-268.5</v>
      </c>
      <c r="J59" s="7"/>
      <c r="K59" s="23">
        <v>-525.9</v>
      </c>
      <c r="L59" s="23">
        <v>-107</v>
      </c>
      <c r="M59" s="23">
        <v>-140.9</v>
      </c>
      <c r="N59" s="23">
        <v>-346.6</v>
      </c>
      <c r="O59" s="23">
        <v>-114</v>
      </c>
      <c r="P59" s="23"/>
    </row>
    <row r="60" spans="2:16" x14ac:dyDescent="0.4">
      <c r="B60" s="4" t="s">
        <v>46</v>
      </c>
      <c r="C60" s="2"/>
      <c r="D60" s="2"/>
      <c r="E60" s="29">
        <v>279.10000000000002</v>
      </c>
      <c r="F60" s="29">
        <v>179.40000000000003</v>
      </c>
      <c r="G60" s="29">
        <v>217.7</v>
      </c>
      <c r="H60" s="29">
        <v>389.4</v>
      </c>
      <c r="I60" s="29">
        <v>347.4</v>
      </c>
      <c r="J60" s="29"/>
      <c r="K60" s="29">
        <v>163.1</v>
      </c>
      <c r="L60" s="29">
        <v>123.50000000000003</v>
      </c>
      <c r="M60" s="29">
        <v>153</v>
      </c>
      <c r="N60" s="29">
        <v>207.6</v>
      </c>
      <c r="O60" s="29">
        <v>175.7</v>
      </c>
      <c r="P60" s="29"/>
    </row>
    <row r="61" spans="2:16" x14ac:dyDescent="0.4">
      <c r="B61" s="4" t="s">
        <v>47</v>
      </c>
      <c r="C61" s="2"/>
      <c r="D61" s="2"/>
      <c r="E61" s="20">
        <v>-131.80000000000001</v>
      </c>
      <c r="F61" s="20">
        <v>-138.19999999999999</v>
      </c>
      <c r="G61" s="20">
        <v>-193.9</v>
      </c>
      <c r="H61" s="20">
        <v>-177.8</v>
      </c>
      <c r="I61" s="20">
        <v>-158</v>
      </c>
      <c r="J61" s="20"/>
      <c r="K61" s="20">
        <v>-69</v>
      </c>
      <c r="L61" s="20">
        <v>-68.400000000000006</v>
      </c>
      <c r="M61" s="20">
        <v>-113.6</v>
      </c>
      <c r="N61" s="20">
        <v>-86.2</v>
      </c>
      <c r="O61" s="20">
        <v>-87.1</v>
      </c>
      <c r="P61" s="20"/>
    </row>
    <row r="62" spans="2:16" x14ac:dyDescent="0.4">
      <c r="B62" s="4" t="s">
        <v>264</v>
      </c>
      <c r="C62" s="2"/>
      <c r="D62" s="2"/>
      <c r="E62" s="20">
        <v>-45.7</v>
      </c>
      <c r="F62" s="20">
        <v>0</v>
      </c>
      <c r="G62" s="20">
        <v>0</v>
      </c>
      <c r="H62" s="20">
        <v>0</v>
      </c>
      <c r="I62" s="20">
        <v>0</v>
      </c>
      <c r="J62" s="20"/>
      <c r="K62" s="20">
        <v>-21.5</v>
      </c>
      <c r="L62" s="20">
        <v>0</v>
      </c>
      <c r="M62" s="20">
        <v>0</v>
      </c>
      <c r="N62" s="20">
        <v>0</v>
      </c>
      <c r="O62" s="20">
        <v>0</v>
      </c>
      <c r="P62" s="20"/>
    </row>
    <row r="63" spans="2:16" x14ac:dyDescent="0.4">
      <c r="B63" s="4" t="s">
        <v>48</v>
      </c>
      <c r="C63" s="2"/>
      <c r="D63" s="2"/>
      <c r="E63" s="20">
        <v>12.8</v>
      </c>
      <c r="F63" s="20">
        <v>7.6</v>
      </c>
      <c r="G63" s="20">
        <v>24.6</v>
      </c>
      <c r="H63" s="20">
        <v>0</v>
      </c>
      <c r="I63" s="20">
        <v>35.5</v>
      </c>
      <c r="J63" s="20"/>
      <c r="K63" s="20">
        <v>0.7</v>
      </c>
      <c r="L63" s="20">
        <v>0.4</v>
      </c>
      <c r="M63" s="20">
        <v>14.8</v>
      </c>
      <c r="N63" s="20">
        <v>0</v>
      </c>
      <c r="O63" s="20">
        <v>22.6</v>
      </c>
      <c r="P63" s="20"/>
    </row>
    <row r="64" spans="2:16" x14ac:dyDescent="0.4">
      <c r="B64" s="4" t="s">
        <v>263</v>
      </c>
      <c r="C64" s="2"/>
      <c r="D64" s="2"/>
      <c r="E64" s="20">
        <v>3.5</v>
      </c>
      <c r="F64" s="20">
        <v>7.6</v>
      </c>
      <c r="G64" s="20">
        <v>13.5</v>
      </c>
      <c r="H64" s="20">
        <v>0</v>
      </c>
      <c r="I64" s="20">
        <v>0</v>
      </c>
      <c r="J64" s="20"/>
      <c r="K64" s="20">
        <v>0</v>
      </c>
      <c r="L64" s="20">
        <v>3.9</v>
      </c>
      <c r="M64" s="20">
        <v>0</v>
      </c>
      <c r="N64" s="20">
        <v>0</v>
      </c>
      <c r="O64" s="20">
        <v>0</v>
      </c>
      <c r="P64" s="20"/>
    </row>
    <row r="65" spans="2:16" x14ac:dyDescent="0.4">
      <c r="B65" s="4" t="s">
        <v>49</v>
      </c>
      <c r="C65" s="2"/>
      <c r="D65" s="2"/>
      <c r="E65" s="20">
        <v>-16.899999999999999</v>
      </c>
      <c r="F65" s="20">
        <v>39.4</v>
      </c>
      <c r="G65" s="20">
        <v>56.4</v>
      </c>
      <c r="H65" s="20">
        <v>-91.9</v>
      </c>
      <c r="I65" s="20">
        <v>-68</v>
      </c>
      <c r="J65" s="20"/>
      <c r="K65" s="20">
        <v>22.5</v>
      </c>
      <c r="L65" s="20">
        <v>38.700000000000003</v>
      </c>
      <c r="M65" s="20">
        <v>-55.1</v>
      </c>
      <c r="N65" s="20">
        <v>-54.9</v>
      </c>
      <c r="O65" s="20">
        <v>-73.599999999999994</v>
      </c>
      <c r="P65" s="20"/>
    </row>
    <row r="66" spans="2:16" x14ac:dyDescent="0.4">
      <c r="B66" s="4" t="s">
        <v>50</v>
      </c>
      <c r="C66" s="2"/>
      <c r="D66" s="2"/>
      <c r="E66" s="20">
        <v>99.3</v>
      </c>
      <c r="F66" s="20">
        <v>107.3</v>
      </c>
      <c r="G66" s="20">
        <v>-998.69999999999993</v>
      </c>
      <c r="H66" s="20">
        <v>17.100000000000001</v>
      </c>
      <c r="I66" s="20">
        <v>-14.3</v>
      </c>
      <c r="J66" s="20"/>
      <c r="K66" s="20">
        <v>94.2</v>
      </c>
      <c r="L66" s="20">
        <v>-4</v>
      </c>
      <c r="M66" s="20">
        <v>-1073</v>
      </c>
      <c r="N66" s="20">
        <v>0.2</v>
      </c>
      <c r="O66" s="20">
        <v>-2.2000000000000002</v>
      </c>
      <c r="P66" s="20"/>
    </row>
    <row r="67" spans="2:16" x14ac:dyDescent="0.4">
      <c r="B67" s="4" t="s">
        <v>51</v>
      </c>
      <c r="C67" s="2"/>
      <c r="D67" s="2"/>
      <c r="E67" s="20">
        <v>-280.2</v>
      </c>
      <c r="F67" s="20">
        <v>-0.2</v>
      </c>
      <c r="G67" s="20">
        <v>0.4</v>
      </c>
      <c r="H67" s="20">
        <v>-330.1</v>
      </c>
      <c r="I67" s="20">
        <v>-1125.8</v>
      </c>
      <c r="J67" s="20"/>
      <c r="K67" s="20">
        <v>-280.2</v>
      </c>
      <c r="L67" s="20">
        <v>3.3</v>
      </c>
      <c r="M67" s="20">
        <v>0.6</v>
      </c>
      <c r="N67" s="20">
        <v>-336.5</v>
      </c>
      <c r="O67" s="20">
        <v>-1116</v>
      </c>
      <c r="P67" s="20"/>
    </row>
    <row r="68" spans="2:16" x14ac:dyDescent="0.4">
      <c r="B68" s="6" t="s">
        <v>52</v>
      </c>
      <c r="C68" s="6"/>
      <c r="D68" s="6"/>
      <c r="E68" s="30">
        <v>52.2</v>
      </c>
      <c r="F68" s="30">
        <v>-560.6</v>
      </c>
      <c r="G68" s="30">
        <v>-263.19999999999993</v>
      </c>
      <c r="H68" s="30">
        <v>45</v>
      </c>
      <c r="I68" s="30">
        <v>-20</v>
      </c>
      <c r="J68" s="6"/>
      <c r="K68" s="30">
        <v>15.400000000000034</v>
      </c>
      <c r="L68" s="30">
        <v>-215.99999999999994</v>
      </c>
      <c r="M68" s="30">
        <v>-24.7</v>
      </c>
      <c r="N68" s="30">
        <v>-59.1</v>
      </c>
      <c r="O68" s="30">
        <v>-64.3</v>
      </c>
      <c r="P68" s="30"/>
    </row>
    <row r="69" spans="2:16" x14ac:dyDescent="0.4">
      <c r="B69" s="4" t="s">
        <v>53</v>
      </c>
      <c r="C69" s="2"/>
      <c r="D69" s="2"/>
      <c r="E69" s="20">
        <v>580.4</v>
      </c>
      <c r="F69" s="20">
        <v>602</v>
      </c>
      <c r="G69" s="20">
        <v>558.6</v>
      </c>
      <c r="H69" s="20">
        <v>107.6</v>
      </c>
      <c r="I69" s="20">
        <v>91.4</v>
      </c>
      <c r="J69" s="20"/>
      <c r="K69" s="20">
        <v>277.39999999999998</v>
      </c>
      <c r="L69" s="20">
        <v>310.7</v>
      </c>
      <c r="M69" s="20">
        <v>180.7</v>
      </c>
      <c r="N69" s="20">
        <v>51.1</v>
      </c>
      <c r="O69" s="20">
        <v>43.2</v>
      </c>
      <c r="P69" s="20"/>
    </row>
    <row r="70" spans="2:16" x14ac:dyDescent="0.4">
      <c r="B70" s="4" t="s">
        <v>54</v>
      </c>
      <c r="C70" s="2"/>
      <c r="D70" s="2"/>
      <c r="E70" s="20">
        <v>453.3</v>
      </c>
      <c r="F70" s="20">
        <v>401.4</v>
      </c>
      <c r="G70" s="20">
        <v>366.7</v>
      </c>
      <c r="H70" s="20">
        <v>166.8</v>
      </c>
      <c r="I70" s="20">
        <v>159.5</v>
      </c>
      <c r="J70" s="20"/>
      <c r="K70" s="20">
        <v>218</v>
      </c>
      <c r="L70" s="20">
        <v>192.5</v>
      </c>
      <c r="M70" s="20">
        <v>155.1</v>
      </c>
      <c r="N70" s="20">
        <v>82.3</v>
      </c>
      <c r="O70" s="20">
        <v>80</v>
      </c>
      <c r="P70" s="20"/>
    </row>
    <row r="71" spans="2:16" x14ac:dyDescent="0.4">
      <c r="B71" s="4" t="s">
        <v>55</v>
      </c>
      <c r="C71" s="2"/>
      <c r="D71" s="2"/>
      <c r="E71" s="20">
        <v>-138.9</v>
      </c>
      <c r="F71" s="20">
        <v>46.3</v>
      </c>
      <c r="G71" s="20">
        <v>74.199999999999989</v>
      </c>
      <c r="H71" s="20">
        <v>42.5</v>
      </c>
      <c r="I71" s="20">
        <v>22.6</v>
      </c>
      <c r="J71" s="20"/>
      <c r="K71" s="20">
        <v>-23.6</v>
      </c>
      <c r="L71" s="20">
        <v>78.599999999999994</v>
      </c>
      <c r="M71" s="20">
        <v>51.6</v>
      </c>
      <c r="N71" s="20">
        <v>77.099999999999994</v>
      </c>
      <c r="O71" s="20">
        <v>58.1</v>
      </c>
      <c r="P71" s="20"/>
    </row>
    <row r="72" spans="2:16" x14ac:dyDescent="0.4">
      <c r="B72" s="4" t="s">
        <v>56</v>
      </c>
      <c r="C72" s="2"/>
      <c r="D72" s="2"/>
      <c r="E72" s="20">
        <v>-21.2</v>
      </c>
      <c r="F72" s="20">
        <v>346.9</v>
      </c>
      <c r="G72" s="20">
        <v>127.8</v>
      </c>
      <c r="H72" s="20">
        <v>169.6</v>
      </c>
      <c r="I72" s="20">
        <v>221.2</v>
      </c>
      <c r="J72" s="20"/>
      <c r="K72" s="20">
        <v>0</v>
      </c>
      <c r="L72" s="20">
        <v>89.7</v>
      </c>
      <c r="M72" s="20">
        <v>37.4</v>
      </c>
      <c r="N72" s="20">
        <v>124.4</v>
      </c>
      <c r="O72" s="20">
        <v>131.4</v>
      </c>
      <c r="P72" s="20"/>
    </row>
    <row r="73" spans="2:16" x14ac:dyDescent="0.4">
      <c r="B73" s="8" t="s">
        <v>26</v>
      </c>
      <c r="C73" s="40"/>
      <c r="D73" s="40"/>
      <c r="E73" s="24">
        <v>925.8</v>
      </c>
      <c r="F73" s="24">
        <v>836</v>
      </c>
      <c r="G73" s="24">
        <v>864.10000000000014</v>
      </c>
      <c r="H73" s="24">
        <v>531.5</v>
      </c>
      <c r="I73" s="24">
        <v>474.7</v>
      </c>
      <c r="J73" s="24"/>
      <c r="K73" s="24">
        <v>487.2</v>
      </c>
      <c r="L73" s="24">
        <v>455.50000000000006</v>
      </c>
      <c r="M73" s="24">
        <v>400.1</v>
      </c>
      <c r="N73" s="24">
        <v>275.79999999999995</v>
      </c>
      <c r="O73" s="24">
        <v>248.4</v>
      </c>
      <c r="P73" s="24"/>
    </row>
    <row r="74" spans="2:16" x14ac:dyDescent="0.4">
      <c r="B74" s="4" t="s">
        <v>257</v>
      </c>
      <c r="C74" s="2"/>
      <c r="D74" s="2"/>
      <c r="E74" s="20">
        <v>-6.5</v>
      </c>
      <c r="F74" s="20">
        <v>-9.3000000000000007</v>
      </c>
      <c r="G74" s="20">
        <v>0</v>
      </c>
      <c r="H74" s="20">
        <v>0</v>
      </c>
      <c r="I74" s="20">
        <v>0</v>
      </c>
      <c r="J74" s="20"/>
      <c r="K74" s="20">
        <v>-5.3</v>
      </c>
      <c r="L74" s="20">
        <v>-4</v>
      </c>
      <c r="M74" s="20">
        <v>0</v>
      </c>
      <c r="N74" s="20">
        <v>0</v>
      </c>
      <c r="O74" s="20">
        <v>0</v>
      </c>
      <c r="P74" s="20"/>
    </row>
    <row r="75" spans="2:16" x14ac:dyDescent="0.4">
      <c r="B75" s="8" t="s">
        <v>41</v>
      </c>
      <c r="C75" s="40"/>
      <c r="D75" s="40"/>
      <c r="E75" s="24">
        <v>919.3</v>
      </c>
      <c r="F75" s="24">
        <v>826.7</v>
      </c>
      <c r="G75" s="24">
        <v>864.10000000000014</v>
      </c>
      <c r="H75" s="24">
        <v>531.5</v>
      </c>
      <c r="I75" s="24">
        <v>474.7</v>
      </c>
      <c r="J75" s="24"/>
      <c r="K75" s="24">
        <v>481.9</v>
      </c>
      <c r="L75" s="24">
        <v>451.50000000000006</v>
      </c>
      <c r="M75" s="24">
        <v>400.1</v>
      </c>
      <c r="N75" s="24">
        <v>275.79999999999995</v>
      </c>
      <c r="O75" s="24">
        <v>248.4</v>
      </c>
      <c r="P75" s="24"/>
    </row>
    <row r="76" spans="2:16" x14ac:dyDescent="0.4">
      <c r="B76" s="4"/>
      <c r="C76" s="4"/>
      <c r="D76" s="4"/>
      <c r="E76" s="4"/>
      <c r="F76" s="4"/>
      <c r="G76" s="4"/>
      <c r="H76" s="4"/>
      <c r="I76" s="4"/>
      <c r="J76" s="4"/>
      <c r="K76" s="4"/>
      <c r="L76" s="4"/>
      <c r="M76" s="4"/>
      <c r="N76" s="4"/>
      <c r="O76" s="4"/>
      <c r="P76" s="4"/>
    </row>
    <row r="77" spans="2:16" ht="17.100000000000001" customHeight="1" x14ac:dyDescent="0.4">
      <c r="B77" s="199" t="s">
        <v>57</v>
      </c>
      <c r="C77" s="199"/>
      <c r="D77" s="199"/>
      <c r="E77" s="199"/>
      <c r="F77" s="199"/>
      <c r="G77" s="199"/>
      <c r="H77" s="199"/>
      <c r="I77" s="199"/>
      <c r="J77" s="199"/>
      <c r="K77" s="199"/>
      <c r="L77" s="199"/>
      <c r="M77" s="199"/>
      <c r="N77" s="199"/>
      <c r="O77" s="199"/>
      <c r="P77" s="36"/>
    </row>
    <row r="78" spans="2:16" x14ac:dyDescent="0.4">
      <c r="B78" s="199"/>
      <c r="C78" s="199"/>
      <c r="D78" s="199"/>
      <c r="E78" s="199"/>
      <c r="F78" s="199"/>
      <c r="G78" s="199"/>
      <c r="H78" s="199"/>
      <c r="I78" s="199"/>
      <c r="J78" s="199"/>
      <c r="K78" s="199"/>
      <c r="L78" s="199"/>
      <c r="M78" s="199"/>
      <c r="N78" s="199"/>
      <c r="O78" s="199"/>
      <c r="P78" s="36"/>
    </row>
    <row r="79" spans="2:16" ht="12" customHeight="1" x14ac:dyDescent="0.4">
      <c r="B79" s="199"/>
      <c r="C79" s="199"/>
      <c r="D79" s="199"/>
      <c r="E79" s="199"/>
      <c r="F79" s="199"/>
      <c r="G79" s="199"/>
      <c r="H79" s="199"/>
      <c r="I79" s="199"/>
      <c r="J79" s="199"/>
      <c r="K79" s="199"/>
      <c r="L79" s="199"/>
      <c r="M79" s="199"/>
      <c r="N79" s="199"/>
      <c r="O79" s="199"/>
      <c r="P79" s="36"/>
    </row>
    <row r="80" spans="2:16" ht="12" customHeight="1" x14ac:dyDescent="0.4">
      <c r="B80" s="199"/>
      <c r="C80" s="199"/>
      <c r="D80" s="199"/>
      <c r="E80" s="199"/>
      <c r="F80" s="199"/>
      <c r="G80" s="199"/>
      <c r="H80" s="199"/>
      <c r="I80" s="199"/>
      <c r="J80" s="199"/>
      <c r="K80" s="199"/>
      <c r="L80" s="199"/>
      <c r="M80" s="199"/>
      <c r="N80" s="199"/>
      <c r="O80" s="199"/>
      <c r="P80" s="36"/>
    </row>
    <row r="81" spans="2:16" ht="8.1" customHeight="1" x14ac:dyDescent="0.4">
      <c r="B81" s="199"/>
      <c r="C81" s="199"/>
      <c r="D81" s="199"/>
      <c r="E81" s="199"/>
      <c r="F81" s="199"/>
      <c r="G81" s="199"/>
      <c r="H81" s="199"/>
      <c r="I81" s="199"/>
      <c r="J81" s="199"/>
      <c r="K81" s="199"/>
      <c r="L81" s="199"/>
      <c r="M81" s="199"/>
      <c r="N81" s="199"/>
      <c r="O81" s="199"/>
      <c r="P81" s="36"/>
    </row>
    <row r="82" spans="2:16" ht="16.5" customHeight="1" x14ac:dyDescent="0.4">
      <c r="B82" s="198" t="s">
        <v>325</v>
      </c>
      <c r="C82" s="198"/>
      <c r="D82" s="198"/>
      <c r="E82" s="198"/>
      <c r="F82" s="198"/>
      <c r="G82" s="198"/>
      <c r="H82" s="198"/>
      <c r="I82" s="198"/>
      <c r="J82" s="198"/>
      <c r="K82" s="198"/>
      <c r="L82" s="198"/>
      <c r="M82" s="198"/>
      <c r="N82" s="198"/>
      <c r="O82" s="198"/>
      <c r="P82" s="44"/>
    </row>
    <row r="83" spans="2:16" ht="32.4" customHeight="1" x14ac:dyDescent="0.4">
      <c r="B83" s="198"/>
      <c r="C83" s="198"/>
      <c r="D83" s="198"/>
      <c r="E83" s="198"/>
      <c r="F83" s="198"/>
      <c r="G83" s="198"/>
      <c r="H83" s="198"/>
      <c r="I83" s="198"/>
      <c r="J83" s="198"/>
      <c r="K83" s="198"/>
      <c r="L83" s="198"/>
      <c r="M83" s="198"/>
      <c r="N83" s="198"/>
      <c r="O83" s="198"/>
      <c r="P83" s="44"/>
    </row>
    <row r="84" spans="2:16" ht="8.1" customHeight="1" x14ac:dyDescent="0.4">
      <c r="C84" s="4"/>
      <c r="D84" s="4"/>
      <c r="E84" s="4"/>
      <c r="F84" s="4"/>
      <c r="G84" s="4"/>
      <c r="H84" s="4"/>
      <c r="I84" s="4"/>
      <c r="J84" s="4"/>
      <c r="K84" s="4"/>
      <c r="L84" s="4"/>
      <c r="M84" s="4"/>
      <c r="N84" s="4"/>
      <c r="O84" s="4"/>
      <c r="P84" s="4"/>
    </row>
    <row r="85" spans="2:16" ht="16.5" customHeight="1" x14ac:dyDescent="0.4">
      <c r="B85" s="198" t="s">
        <v>274</v>
      </c>
      <c r="C85" s="198"/>
      <c r="D85" s="198"/>
      <c r="E85" s="198"/>
      <c r="F85" s="198"/>
      <c r="G85" s="198"/>
      <c r="H85" s="198"/>
      <c r="I85" s="198"/>
      <c r="J85" s="198"/>
      <c r="K85" s="198"/>
      <c r="L85" s="198"/>
      <c r="M85" s="198"/>
      <c r="N85" s="198"/>
      <c r="O85" s="198"/>
      <c r="P85" s="44"/>
    </row>
    <row r="86" spans="2:16" x14ac:dyDescent="0.4">
      <c r="B86" s="198"/>
      <c r="C86" s="198"/>
      <c r="D86" s="198"/>
      <c r="E86" s="198"/>
      <c r="F86" s="198"/>
      <c r="G86" s="198"/>
      <c r="H86" s="198"/>
      <c r="I86" s="198"/>
      <c r="J86" s="198"/>
      <c r="K86" s="198"/>
      <c r="L86" s="198"/>
      <c r="M86" s="198"/>
      <c r="N86" s="198"/>
      <c r="O86" s="198"/>
      <c r="P86" s="44"/>
    </row>
    <row r="87" spans="2:16" x14ac:dyDescent="0.4">
      <c r="B87" s="72"/>
      <c r="C87" s="4"/>
      <c r="D87" s="4"/>
      <c r="E87" s="4"/>
      <c r="F87" s="4"/>
      <c r="G87" s="4"/>
      <c r="H87" s="4"/>
      <c r="I87" s="4"/>
      <c r="J87" s="4"/>
      <c r="K87" s="4"/>
      <c r="L87" s="4"/>
      <c r="M87" s="4"/>
      <c r="N87" s="4"/>
      <c r="O87" s="4"/>
      <c r="P87" s="4"/>
    </row>
    <row r="88" spans="2:16" x14ac:dyDescent="0.4">
      <c r="B88" s="15" t="s">
        <v>58</v>
      </c>
      <c r="C88" s="16"/>
      <c r="D88" s="16"/>
      <c r="E88" s="16"/>
      <c r="F88" s="16"/>
      <c r="G88" s="16"/>
      <c r="H88" s="16"/>
      <c r="I88" s="16"/>
      <c r="J88" s="16"/>
      <c r="K88" s="16"/>
      <c r="L88" s="16"/>
      <c r="M88" s="16"/>
      <c r="N88" s="16"/>
      <c r="O88" s="16"/>
      <c r="P88" s="16"/>
    </row>
    <row r="89" spans="2:16" x14ac:dyDescent="0.4">
      <c r="B89" s="4"/>
      <c r="C89" s="4"/>
      <c r="D89" s="4"/>
      <c r="E89" s="4"/>
      <c r="F89" s="4"/>
      <c r="G89" s="4"/>
      <c r="H89" s="4"/>
      <c r="I89" s="4"/>
      <c r="J89" s="4"/>
      <c r="K89" s="4"/>
      <c r="L89" s="4"/>
      <c r="M89" s="4"/>
      <c r="N89" s="4"/>
      <c r="O89" s="4"/>
      <c r="P89" s="4"/>
    </row>
    <row r="90" spans="2:16" x14ac:dyDescent="0.4">
      <c r="B90" s="25" t="s">
        <v>3</v>
      </c>
      <c r="C90" s="25"/>
      <c r="D90" s="25"/>
      <c r="E90" s="47" t="s">
        <v>277</v>
      </c>
      <c r="F90" s="47" t="s">
        <v>4</v>
      </c>
      <c r="G90" s="47" t="str">
        <f>G$8</f>
        <v>FY24</v>
      </c>
      <c r="H90" s="47" t="str">
        <f>H$8</f>
        <v>FY23</v>
      </c>
      <c r="I90" s="47" t="str">
        <f>I$8</f>
        <v>FY22</v>
      </c>
      <c r="J90" s="26"/>
      <c r="K90" s="47" t="s">
        <v>245</v>
      </c>
      <c r="L90" s="47" t="str">
        <f>L$8</f>
        <v>HY25</v>
      </c>
      <c r="M90" s="47" t="str">
        <f>M$8</f>
        <v>HY24</v>
      </c>
      <c r="N90" s="47" t="str">
        <f>N$8</f>
        <v>HY23</v>
      </c>
      <c r="O90" s="47" t="str">
        <f>O$8</f>
        <v>HY22</v>
      </c>
      <c r="P90" s="26"/>
    </row>
    <row r="91" spans="2:16" x14ac:dyDescent="0.4">
      <c r="B91" s="4" t="s">
        <v>27</v>
      </c>
      <c r="C91" s="4"/>
      <c r="D91" s="4"/>
      <c r="E91" s="20">
        <v>1181.9000000000001</v>
      </c>
      <c r="F91" s="20">
        <v>928.2</v>
      </c>
      <c r="G91" s="20">
        <v>291.8</v>
      </c>
      <c r="H91" s="20">
        <v>341.9</v>
      </c>
      <c r="I91" s="20">
        <v>259.89999999999998</v>
      </c>
      <c r="J91" s="20"/>
      <c r="K91" s="20">
        <v>473.9</v>
      </c>
      <c r="L91" s="20">
        <v>436.8</v>
      </c>
      <c r="M91" s="20">
        <v>105.6</v>
      </c>
      <c r="N91" s="20">
        <v>230</v>
      </c>
      <c r="O91" s="20">
        <v>99.8</v>
      </c>
      <c r="P91" s="20"/>
    </row>
    <row r="92" spans="2:16" x14ac:dyDescent="0.4">
      <c r="B92" s="4" t="s">
        <v>28</v>
      </c>
      <c r="C92" s="4"/>
      <c r="D92" s="4"/>
      <c r="E92" s="20">
        <v>245.2</v>
      </c>
      <c r="F92" s="20">
        <v>269.3</v>
      </c>
      <c r="G92" s="20">
        <v>261.39999999999998</v>
      </c>
      <c r="H92" s="20">
        <v>151.80000000000001</v>
      </c>
      <c r="I92" s="20">
        <v>145.6</v>
      </c>
      <c r="J92" s="20"/>
      <c r="K92" s="20">
        <v>118.3</v>
      </c>
      <c r="L92" s="20">
        <v>125.8</v>
      </c>
      <c r="M92" s="20">
        <v>122.4</v>
      </c>
      <c r="N92" s="20">
        <v>62.4</v>
      </c>
      <c r="O92" s="20">
        <v>72.900000000000006</v>
      </c>
      <c r="P92" s="20"/>
    </row>
    <row r="93" spans="2:16" x14ac:dyDescent="0.4">
      <c r="B93" s="4" t="s">
        <v>30</v>
      </c>
      <c r="C93" s="4"/>
      <c r="D93" s="4"/>
      <c r="E93" s="20">
        <v>251.7</v>
      </c>
      <c r="F93" s="20">
        <v>82.8</v>
      </c>
      <c r="G93" s="20">
        <v>58.8</v>
      </c>
      <c r="H93" s="20">
        <v>36</v>
      </c>
      <c r="I93" s="20">
        <v>14.4</v>
      </c>
      <c r="J93" s="20"/>
      <c r="K93" s="20">
        <v>46.9</v>
      </c>
      <c r="L93" s="20">
        <v>37.799999999999997</v>
      </c>
      <c r="M93" s="20">
        <v>48.7</v>
      </c>
      <c r="N93" s="20">
        <v>12.5</v>
      </c>
      <c r="O93" s="20">
        <v>1.8</v>
      </c>
      <c r="P93" s="20"/>
    </row>
    <row r="94" spans="2:16" x14ac:dyDescent="0.4">
      <c r="B94" s="4" t="s">
        <v>32</v>
      </c>
      <c r="C94" s="4"/>
      <c r="D94" s="4"/>
      <c r="E94" s="20">
        <v>777.7</v>
      </c>
      <c r="F94" s="20">
        <v>805.6</v>
      </c>
      <c r="G94" s="20">
        <v>825.5</v>
      </c>
      <c r="H94" s="20">
        <v>345.9</v>
      </c>
      <c r="I94" s="20">
        <v>240.2</v>
      </c>
      <c r="J94" s="20"/>
      <c r="K94" s="20">
        <v>314.39999999999998</v>
      </c>
      <c r="L94" s="20">
        <v>448.5</v>
      </c>
      <c r="M94" s="20">
        <v>381.3</v>
      </c>
      <c r="N94" s="20">
        <v>56.9</v>
      </c>
      <c r="O94" s="20">
        <v>189.1</v>
      </c>
      <c r="P94" s="20"/>
    </row>
    <row r="95" spans="2:16" x14ac:dyDescent="0.4">
      <c r="B95" s="4" t="s">
        <v>39</v>
      </c>
      <c r="C95" s="4"/>
      <c r="D95" s="4"/>
      <c r="E95" s="20">
        <v>68.2</v>
      </c>
      <c r="F95" s="20">
        <v>39.5</v>
      </c>
      <c r="G95" s="20">
        <v>60</v>
      </c>
      <c r="H95" s="20">
        <v>1.7</v>
      </c>
      <c r="I95" s="20">
        <v>0.3</v>
      </c>
      <c r="J95" s="20"/>
      <c r="K95" s="20">
        <v>36.5</v>
      </c>
      <c r="L95" s="20">
        <v>21.7</v>
      </c>
      <c r="M95" s="20">
        <v>25.1</v>
      </c>
      <c r="N95" s="20">
        <v>2</v>
      </c>
      <c r="O95" s="20">
        <v>0</v>
      </c>
      <c r="P95" s="20"/>
    </row>
    <row r="96" spans="2:16" x14ac:dyDescent="0.4">
      <c r="B96" s="4" t="s">
        <v>38</v>
      </c>
      <c r="C96" s="4"/>
      <c r="D96" s="4"/>
      <c r="E96" s="20">
        <v>42.7</v>
      </c>
      <c r="F96" s="20">
        <v>52.6</v>
      </c>
      <c r="G96" s="20">
        <v>42.7</v>
      </c>
      <c r="H96" s="20">
        <v>28.8</v>
      </c>
      <c r="I96" s="20">
        <v>5.4</v>
      </c>
      <c r="J96" s="20"/>
      <c r="K96" s="20">
        <v>13.4</v>
      </c>
      <c r="L96" s="20">
        <v>24.9</v>
      </c>
      <c r="M96" s="20">
        <v>38.799999999999997</v>
      </c>
      <c r="N96" s="20">
        <v>21.6</v>
      </c>
      <c r="O96" s="20">
        <v>1.3</v>
      </c>
      <c r="P96" s="20"/>
    </row>
    <row r="97" spans="2:16" x14ac:dyDescent="0.4">
      <c r="B97" s="4" t="s">
        <v>40</v>
      </c>
      <c r="C97" s="4"/>
      <c r="D97" s="4"/>
      <c r="E97" s="20">
        <v>0.3</v>
      </c>
      <c r="F97" s="20">
        <v>0.5</v>
      </c>
      <c r="G97" s="20">
        <v>1.1000000000000001</v>
      </c>
      <c r="H97" s="20">
        <v>0</v>
      </c>
      <c r="I97" s="20">
        <v>0</v>
      </c>
      <c r="J97" s="20"/>
      <c r="K97" s="20">
        <v>0</v>
      </c>
      <c r="L97" s="20">
        <v>0.3</v>
      </c>
      <c r="M97" s="20">
        <v>0.5</v>
      </c>
      <c r="N97" s="20">
        <v>0</v>
      </c>
      <c r="O97" s="20">
        <v>0</v>
      </c>
      <c r="P97" s="20"/>
    </row>
    <row r="98" spans="2:16" x14ac:dyDescent="0.4">
      <c r="B98" s="4" t="s">
        <v>59</v>
      </c>
      <c r="C98" s="4"/>
      <c r="D98" s="4"/>
      <c r="E98" s="20">
        <v>26.6</v>
      </c>
      <c r="F98" s="20">
        <v>25.3</v>
      </c>
      <c r="G98" s="20">
        <v>26.1</v>
      </c>
      <c r="H98" s="20">
        <v>14.7</v>
      </c>
      <c r="I98" s="20">
        <v>16.5</v>
      </c>
      <c r="J98" s="20"/>
      <c r="K98" s="20">
        <v>18.600000000000001</v>
      </c>
      <c r="L98" s="20">
        <v>11.8</v>
      </c>
      <c r="M98" s="20">
        <v>9.3000000000000007</v>
      </c>
      <c r="N98" s="20">
        <v>5.7</v>
      </c>
      <c r="O98" s="20">
        <v>11.2</v>
      </c>
      <c r="P98" s="20"/>
    </row>
    <row r="99" spans="2:16" x14ac:dyDescent="0.4">
      <c r="B99" s="4" t="s">
        <v>34</v>
      </c>
      <c r="C99" s="4"/>
      <c r="D99" s="4"/>
      <c r="E99" s="20">
        <v>18.600000000000001</v>
      </c>
      <c r="F99" s="20">
        <v>13.1</v>
      </c>
      <c r="G99" s="20">
        <v>16</v>
      </c>
      <c r="H99" s="20">
        <v>9.5</v>
      </c>
      <c r="I99" s="20">
        <v>13.8</v>
      </c>
      <c r="J99" s="20"/>
      <c r="K99" s="20">
        <v>10.7</v>
      </c>
      <c r="L99" s="20">
        <v>6.8</v>
      </c>
      <c r="M99" s="20">
        <v>7.4</v>
      </c>
      <c r="N99" s="20">
        <v>3.7</v>
      </c>
      <c r="O99" s="20">
        <v>3.1</v>
      </c>
      <c r="P99" s="20"/>
    </row>
    <row r="100" spans="2:16" x14ac:dyDescent="0.4">
      <c r="B100" s="4" t="s">
        <v>36</v>
      </c>
      <c r="C100" s="4"/>
      <c r="D100" s="4"/>
      <c r="E100" s="20">
        <v>73.7</v>
      </c>
      <c r="F100" s="20">
        <v>77.5</v>
      </c>
      <c r="G100" s="20">
        <v>42.2</v>
      </c>
      <c r="H100" s="20">
        <v>46</v>
      </c>
      <c r="I100" s="20">
        <v>11.7</v>
      </c>
      <c r="J100" s="20"/>
      <c r="K100" s="20">
        <v>48.1</v>
      </c>
      <c r="L100" s="20">
        <v>22.4</v>
      </c>
      <c r="M100" s="20">
        <v>16.3</v>
      </c>
      <c r="N100" s="20">
        <v>13.2</v>
      </c>
      <c r="O100" s="20">
        <v>4.7</v>
      </c>
      <c r="P100" s="20"/>
    </row>
    <row r="101" spans="2:16" x14ac:dyDescent="0.4">
      <c r="B101" s="8" t="s">
        <v>324</v>
      </c>
      <c r="C101" s="8"/>
      <c r="D101" s="8"/>
      <c r="E101" s="24">
        <v>2686.5999999999995</v>
      </c>
      <c r="F101" s="24">
        <v>2294.4</v>
      </c>
      <c r="G101" s="24">
        <v>1625.6</v>
      </c>
      <c r="H101" s="24">
        <v>976.30000000000007</v>
      </c>
      <c r="I101" s="24">
        <v>707.79999999999984</v>
      </c>
      <c r="J101" s="24"/>
      <c r="K101" s="24">
        <v>1080.7999999999997</v>
      </c>
      <c r="L101" s="24">
        <v>1136.8000000000002</v>
      </c>
      <c r="M101" s="24">
        <v>755.39999999999986</v>
      </c>
      <c r="N101" s="24">
        <v>407.99999999999994</v>
      </c>
      <c r="O101" s="24">
        <v>383.90000000000003</v>
      </c>
      <c r="P101" s="24"/>
    </row>
    <row r="102" spans="2:16" x14ac:dyDescent="0.4">
      <c r="B102" s="4" t="s">
        <v>29</v>
      </c>
      <c r="C102" s="4"/>
      <c r="D102" s="4"/>
      <c r="E102" s="20">
        <v>9.1</v>
      </c>
      <c r="F102" s="20">
        <v>4.8</v>
      </c>
      <c r="G102" s="20">
        <v>3.1</v>
      </c>
      <c r="H102" s="20">
        <v>3.3</v>
      </c>
      <c r="I102" s="20">
        <v>0</v>
      </c>
      <c r="J102" s="20"/>
      <c r="K102" s="20">
        <v>3.7</v>
      </c>
      <c r="L102" s="20">
        <v>4.3</v>
      </c>
      <c r="M102" s="20">
        <v>2.6</v>
      </c>
      <c r="N102" s="20">
        <v>0</v>
      </c>
      <c r="O102" s="20">
        <v>0</v>
      </c>
      <c r="P102" s="20"/>
    </row>
    <row r="103" spans="2:16" x14ac:dyDescent="0.4">
      <c r="B103" s="4" t="s">
        <v>31</v>
      </c>
      <c r="C103" s="4"/>
      <c r="D103" s="4"/>
      <c r="E103" s="20">
        <v>5</v>
      </c>
      <c r="F103" s="20">
        <v>26.5</v>
      </c>
      <c r="G103" s="20">
        <v>33.6</v>
      </c>
      <c r="H103" s="20">
        <v>22.6</v>
      </c>
      <c r="I103" s="20">
        <v>23.6</v>
      </c>
      <c r="J103" s="20"/>
      <c r="K103" s="20">
        <v>5</v>
      </c>
      <c r="L103" s="20">
        <v>13.2</v>
      </c>
      <c r="M103" s="20">
        <v>16.3</v>
      </c>
      <c r="N103" s="20">
        <v>9.3000000000000007</v>
      </c>
      <c r="O103" s="20">
        <v>7.8</v>
      </c>
      <c r="P103" s="20"/>
    </row>
    <row r="104" spans="2:16" x14ac:dyDescent="0.4">
      <c r="B104" s="4" t="s">
        <v>35</v>
      </c>
      <c r="C104" s="4"/>
      <c r="D104" s="4"/>
      <c r="E104" s="20">
        <v>49.4</v>
      </c>
      <c r="F104" s="20">
        <v>62.8</v>
      </c>
      <c r="G104" s="20">
        <v>50.9</v>
      </c>
      <c r="H104" s="20">
        <v>66.599999999999994</v>
      </c>
      <c r="I104" s="20">
        <v>26.1</v>
      </c>
      <c r="J104" s="20"/>
      <c r="K104" s="20">
        <v>49.4</v>
      </c>
      <c r="L104" s="20">
        <v>36.799999999999997</v>
      </c>
      <c r="M104" s="20">
        <v>28.5</v>
      </c>
      <c r="N104" s="20">
        <v>29.5</v>
      </c>
      <c r="O104" s="20">
        <v>6.9</v>
      </c>
      <c r="P104" s="20"/>
    </row>
    <row r="105" spans="2:16" x14ac:dyDescent="0.4">
      <c r="B105" s="4" t="s">
        <v>43</v>
      </c>
      <c r="C105" s="4"/>
      <c r="D105" s="4"/>
      <c r="E105" s="20">
        <v>0</v>
      </c>
      <c r="F105" s="20">
        <v>0</v>
      </c>
      <c r="G105" s="20">
        <v>0</v>
      </c>
      <c r="H105" s="20">
        <v>0</v>
      </c>
      <c r="I105" s="20">
        <v>21.9</v>
      </c>
      <c r="J105" s="20"/>
      <c r="K105" s="20">
        <v>0</v>
      </c>
      <c r="L105" s="20">
        <v>0</v>
      </c>
      <c r="M105" s="20">
        <v>0</v>
      </c>
      <c r="N105" s="20">
        <v>0</v>
      </c>
      <c r="O105" s="20">
        <v>21.9</v>
      </c>
      <c r="P105" s="20"/>
    </row>
    <row r="106" spans="2:16" x14ac:dyDescent="0.4">
      <c r="B106" s="8" t="s">
        <v>58</v>
      </c>
      <c r="C106" s="8"/>
      <c r="D106" s="8"/>
      <c r="E106" s="24">
        <v>2750.0999999999995</v>
      </c>
      <c r="F106" s="24">
        <v>2388.5000000000005</v>
      </c>
      <c r="G106" s="24">
        <v>1713.1999999999998</v>
      </c>
      <c r="H106" s="24">
        <v>1068.8</v>
      </c>
      <c r="I106" s="24">
        <v>779.39999999999986</v>
      </c>
      <c r="J106" s="24"/>
      <c r="K106" s="24">
        <v>1138.8999999999999</v>
      </c>
      <c r="L106" s="24">
        <v>1191.1000000000001</v>
      </c>
      <c r="M106" s="24">
        <v>802.79999999999984</v>
      </c>
      <c r="N106" s="24">
        <v>446.79999999999995</v>
      </c>
      <c r="O106" s="24">
        <v>420.5</v>
      </c>
      <c r="P106" s="24"/>
    </row>
    <row r="107" spans="2:16" x14ac:dyDescent="0.4">
      <c r="B107" s="4"/>
      <c r="C107" s="4"/>
      <c r="D107" s="4"/>
      <c r="E107" s="4"/>
      <c r="F107" s="4"/>
      <c r="G107" s="4"/>
      <c r="H107" s="4"/>
      <c r="I107" s="4"/>
      <c r="J107" s="4"/>
      <c r="K107" s="153"/>
      <c r="L107" s="4"/>
      <c r="M107" s="4"/>
      <c r="N107" s="4"/>
      <c r="O107" s="4"/>
      <c r="P107" s="4"/>
    </row>
    <row r="108" spans="2:16" ht="17.100000000000001" customHeight="1" x14ac:dyDescent="0.4">
      <c r="B108" s="199" t="s">
        <v>259</v>
      </c>
      <c r="C108" s="199"/>
      <c r="D108" s="199"/>
      <c r="E108" s="199"/>
      <c r="F108" s="199"/>
      <c r="G108" s="199"/>
      <c r="H108" s="199"/>
      <c r="I108" s="199"/>
      <c r="J108" s="199"/>
      <c r="K108" s="199"/>
      <c r="L108" s="199"/>
      <c r="M108" s="199"/>
      <c r="N108" s="199"/>
      <c r="O108" s="199"/>
      <c r="P108" s="36"/>
    </row>
    <row r="109" spans="2:16" x14ac:dyDescent="0.4">
      <c r="B109" s="199"/>
      <c r="C109" s="199"/>
      <c r="D109" s="199"/>
      <c r="E109" s="199"/>
      <c r="F109" s="199"/>
      <c r="G109" s="199"/>
      <c r="H109" s="199"/>
      <c r="I109" s="199"/>
      <c r="J109" s="199"/>
      <c r="K109" s="199"/>
      <c r="L109" s="199"/>
      <c r="M109" s="199"/>
      <c r="N109" s="199"/>
      <c r="O109" s="199"/>
      <c r="P109" s="36"/>
    </row>
    <row r="110" spans="2:16" x14ac:dyDescent="0.4">
      <c r="B110" s="4"/>
      <c r="C110" s="4"/>
      <c r="D110" s="4"/>
      <c r="E110" s="4"/>
      <c r="F110" s="4"/>
      <c r="G110" s="4"/>
      <c r="H110" s="4"/>
      <c r="I110" s="4"/>
      <c r="J110" s="4"/>
      <c r="K110" s="4"/>
      <c r="L110" s="4"/>
      <c r="M110" s="4"/>
      <c r="N110" s="4"/>
      <c r="O110" s="4"/>
      <c r="P110" s="4"/>
    </row>
    <row r="111" spans="2:16" x14ac:dyDescent="0.4">
      <c r="B111" s="15" t="s">
        <v>265</v>
      </c>
      <c r="C111" s="16"/>
      <c r="D111" s="16"/>
      <c r="E111" s="16"/>
      <c r="F111" s="16"/>
      <c r="G111" s="16"/>
      <c r="H111" s="16"/>
      <c r="I111" s="16"/>
      <c r="J111" s="16"/>
      <c r="K111" s="16"/>
      <c r="L111" s="16"/>
      <c r="M111" s="16"/>
      <c r="N111" s="16"/>
      <c r="O111" s="16"/>
      <c r="P111" s="16"/>
    </row>
    <row r="112" spans="2:16" x14ac:dyDescent="0.4">
      <c r="B112" s="4"/>
      <c r="C112" s="4"/>
      <c r="D112" s="4"/>
      <c r="E112" s="4"/>
      <c r="F112" s="4"/>
      <c r="G112" s="4"/>
      <c r="H112" s="4"/>
      <c r="I112" s="4"/>
      <c r="J112" s="4"/>
      <c r="K112" s="4"/>
      <c r="L112" s="4"/>
      <c r="M112" s="4"/>
      <c r="N112" s="4"/>
      <c r="O112" s="4"/>
      <c r="P112" s="4"/>
    </row>
    <row r="113" spans="2:16" x14ac:dyDescent="0.4">
      <c r="B113" s="25" t="s">
        <v>3</v>
      </c>
      <c r="C113" s="25"/>
      <c r="D113" s="25"/>
      <c r="E113" s="47" t="s">
        <v>277</v>
      </c>
      <c r="F113" s="47" t="s">
        <v>4</v>
      </c>
      <c r="G113" s="47" t="str">
        <f>G$8</f>
        <v>FY24</v>
      </c>
      <c r="H113" s="47" t="str">
        <f>H$8</f>
        <v>FY23</v>
      </c>
      <c r="I113" s="47" t="str">
        <f>I$8</f>
        <v>FY22</v>
      </c>
      <c r="J113" s="26"/>
      <c r="K113" s="26" t="s">
        <v>245</v>
      </c>
      <c r="L113" s="47" t="str">
        <f>L$8</f>
        <v>HY25</v>
      </c>
      <c r="M113" s="47" t="str">
        <f>M$8</f>
        <v>HY24</v>
      </c>
      <c r="N113" s="47" t="str">
        <f>N$8</f>
        <v>HY23</v>
      </c>
      <c r="O113" s="47" t="str">
        <f>O$8</f>
        <v>HY22</v>
      </c>
      <c r="P113" s="26"/>
    </row>
    <row r="114" spans="2:16" x14ac:dyDescent="0.4">
      <c r="B114" s="4" t="s">
        <v>27</v>
      </c>
      <c r="C114" s="4"/>
      <c r="D114" s="4"/>
      <c r="E114" s="20">
        <v>555.70000000000005</v>
      </c>
      <c r="F114" s="20">
        <v>494.2</v>
      </c>
      <c r="G114" s="20">
        <v>35.1</v>
      </c>
      <c r="H114" s="20">
        <v>14.2</v>
      </c>
      <c r="I114" s="20">
        <v>17.399999999999999</v>
      </c>
      <c r="J114" s="20"/>
      <c r="K114" s="20">
        <v>257.8</v>
      </c>
      <c r="L114" s="20">
        <v>16.899999999999999</v>
      </c>
      <c r="M114" s="20">
        <v>34.799999999999997</v>
      </c>
      <c r="N114" s="20">
        <v>14.1</v>
      </c>
      <c r="O114" s="20">
        <v>11.1</v>
      </c>
      <c r="P114" s="20"/>
    </row>
    <row r="115" spans="2:16" x14ac:dyDescent="0.4">
      <c r="B115" s="4" t="s">
        <v>28</v>
      </c>
      <c r="C115" s="4"/>
      <c r="D115" s="4"/>
      <c r="E115" s="20">
        <v>0.6</v>
      </c>
      <c r="F115" s="20">
        <v>20.9</v>
      </c>
      <c r="G115" s="20">
        <v>1800</v>
      </c>
      <c r="H115" s="20">
        <v>0</v>
      </c>
      <c r="I115" s="20">
        <v>0</v>
      </c>
      <c r="J115" s="20"/>
      <c r="K115" s="20">
        <v>0</v>
      </c>
      <c r="L115" s="20">
        <v>20</v>
      </c>
      <c r="M115" s="20">
        <v>1800</v>
      </c>
      <c r="N115" s="20">
        <v>0</v>
      </c>
      <c r="O115" s="20">
        <v>0</v>
      </c>
      <c r="P115" s="20"/>
    </row>
    <row r="116" spans="2:16" x14ac:dyDescent="0.4">
      <c r="B116" s="4" t="s">
        <v>30</v>
      </c>
      <c r="C116" s="4"/>
      <c r="D116" s="4"/>
      <c r="E116" s="20">
        <v>98.3</v>
      </c>
      <c r="F116" s="20">
        <v>82.9</v>
      </c>
      <c r="G116" s="20">
        <v>156.19999999999999</v>
      </c>
      <c r="H116" s="20">
        <v>21.2</v>
      </c>
      <c r="I116" s="20">
        <v>217.9</v>
      </c>
      <c r="J116" s="20"/>
      <c r="K116" s="20">
        <v>64.900000000000006</v>
      </c>
      <c r="L116" s="20">
        <v>11.5</v>
      </c>
      <c r="M116" s="20">
        <v>136.30000000000001</v>
      </c>
      <c r="N116" s="20">
        <v>5.6</v>
      </c>
      <c r="O116" s="20">
        <v>73.599999999999994</v>
      </c>
      <c r="P116" s="20"/>
    </row>
    <row r="117" spans="2:16" x14ac:dyDescent="0.4">
      <c r="B117" s="4" t="s">
        <v>29</v>
      </c>
      <c r="C117" s="4"/>
      <c r="D117" s="4"/>
      <c r="E117" s="20">
        <v>0</v>
      </c>
      <c r="F117" s="20">
        <v>0</v>
      </c>
      <c r="G117" s="20">
        <v>0</v>
      </c>
      <c r="H117" s="20">
        <v>212.1</v>
      </c>
      <c r="I117" s="20">
        <v>0</v>
      </c>
      <c r="J117" s="20"/>
      <c r="K117" s="20">
        <v>0</v>
      </c>
      <c r="L117" s="20">
        <v>0</v>
      </c>
      <c r="M117" s="20">
        <v>0</v>
      </c>
      <c r="N117" s="20">
        <v>0</v>
      </c>
      <c r="O117" s="20">
        <v>0</v>
      </c>
      <c r="P117" s="20"/>
    </row>
    <row r="118" spans="2:16" x14ac:dyDescent="0.4">
      <c r="B118" s="4" t="s">
        <v>32</v>
      </c>
      <c r="C118" s="4"/>
      <c r="D118" s="4"/>
      <c r="E118" s="20">
        <v>48.7</v>
      </c>
      <c r="F118" s="20">
        <v>163.4</v>
      </c>
      <c r="G118" s="20">
        <v>96.2</v>
      </c>
      <c r="H118" s="20">
        <v>243.7</v>
      </c>
      <c r="I118" s="20">
        <v>58.7</v>
      </c>
      <c r="J118" s="20"/>
      <c r="K118" s="20">
        <v>48.7</v>
      </c>
      <c r="L118" s="20">
        <v>50.8</v>
      </c>
      <c r="M118" s="20">
        <v>50.3</v>
      </c>
      <c r="N118" s="20">
        <v>20.9</v>
      </c>
      <c r="O118" s="20">
        <v>35</v>
      </c>
      <c r="P118" s="20"/>
    </row>
    <row r="119" spans="2:16" x14ac:dyDescent="0.4">
      <c r="B119" s="4" t="s">
        <v>39</v>
      </c>
      <c r="C119" s="4"/>
      <c r="D119" s="4"/>
      <c r="E119" s="20">
        <v>92.8</v>
      </c>
      <c r="F119" s="20">
        <v>67.5</v>
      </c>
      <c r="G119" s="20">
        <v>55.8</v>
      </c>
      <c r="H119" s="20">
        <v>40.9</v>
      </c>
      <c r="I119" s="20">
        <v>8.3000000000000007</v>
      </c>
      <c r="J119" s="20"/>
      <c r="K119" s="20">
        <v>64.7</v>
      </c>
      <c r="L119" s="20">
        <v>23.8</v>
      </c>
      <c r="M119" s="20">
        <v>45.6</v>
      </c>
      <c r="N119" s="20">
        <v>11.8</v>
      </c>
      <c r="O119" s="20">
        <v>2.8</v>
      </c>
      <c r="P119" s="20"/>
    </row>
    <row r="120" spans="2:16" x14ac:dyDescent="0.4">
      <c r="B120" s="4" t="s">
        <v>38</v>
      </c>
      <c r="C120" s="4"/>
      <c r="D120" s="4"/>
      <c r="E120" s="20">
        <v>53.4</v>
      </c>
      <c r="F120" s="20">
        <v>41.9</v>
      </c>
      <c r="G120" s="20">
        <v>39.6</v>
      </c>
      <c r="H120" s="20">
        <v>42.3</v>
      </c>
      <c r="I120" s="20">
        <v>13.9</v>
      </c>
      <c r="J120" s="20"/>
      <c r="K120" s="20">
        <v>19.3</v>
      </c>
      <c r="L120" s="20">
        <v>13.4</v>
      </c>
      <c r="M120" s="20">
        <v>23</v>
      </c>
      <c r="N120" s="20">
        <v>15.7</v>
      </c>
      <c r="O120" s="20">
        <v>0</v>
      </c>
      <c r="P120" s="20"/>
    </row>
    <row r="121" spans="2:16" x14ac:dyDescent="0.4">
      <c r="B121" s="4" t="s">
        <v>251</v>
      </c>
      <c r="C121" s="4"/>
      <c r="D121" s="4"/>
      <c r="E121" s="20">
        <v>293.89999999999998</v>
      </c>
      <c r="F121" s="20">
        <v>0</v>
      </c>
      <c r="G121" s="20">
        <v>0</v>
      </c>
      <c r="H121" s="20">
        <v>0</v>
      </c>
      <c r="I121" s="20">
        <v>0</v>
      </c>
      <c r="J121" s="20"/>
      <c r="K121" s="20">
        <v>0</v>
      </c>
      <c r="L121" s="20">
        <v>0</v>
      </c>
      <c r="M121" s="20">
        <v>0</v>
      </c>
      <c r="N121" s="20">
        <v>0</v>
      </c>
      <c r="O121" s="4">
        <v>0</v>
      </c>
      <c r="P121" s="4"/>
    </row>
    <row r="122" spans="2:16" x14ac:dyDescent="0.4">
      <c r="B122" s="4" t="s">
        <v>40</v>
      </c>
      <c r="C122" s="4"/>
      <c r="D122" s="4"/>
      <c r="E122" s="20">
        <v>14.5</v>
      </c>
      <c r="F122" s="20">
        <v>11.7</v>
      </c>
      <c r="G122" s="20">
        <v>5.7</v>
      </c>
      <c r="H122" s="20">
        <v>4.4000000000000004</v>
      </c>
      <c r="I122" s="20">
        <v>0</v>
      </c>
      <c r="J122" s="20"/>
      <c r="K122" s="20">
        <v>6.5</v>
      </c>
      <c r="L122" s="20">
        <v>6</v>
      </c>
      <c r="M122" s="20">
        <v>1.8</v>
      </c>
      <c r="N122" s="20">
        <v>0</v>
      </c>
      <c r="O122" s="4">
        <v>0</v>
      </c>
      <c r="P122" s="4"/>
    </row>
    <row r="123" spans="2:16" x14ac:dyDescent="0.4">
      <c r="B123" s="4" t="s">
        <v>59</v>
      </c>
      <c r="C123" s="4"/>
      <c r="D123" s="4"/>
      <c r="E123" s="20">
        <v>49.1</v>
      </c>
      <c r="F123" s="20">
        <v>48.1</v>
      </c>
      <c r="G123" s="20">
        <v>0</v>
      </c>
      <c r="H123" s="20">
        <v>16.399999999999999</v>
      </c>
      <c r="I123" s="20">
        <v>408.8</v>
      </c>
      <c r="J123" s="20"/>
      <c r="K123" s="20">
        <v>0</v>
      </c>
      <c r="L123" s="20">
        <v>0</v>
      </c>
      <c r="M123" s="20">
        <v>0</v>
      </c>
      <c r="N123" s="20">
        <v>10.7</v>
      </c>
      <c r="O123" s="4">
        <v>313.60000000000002</v>
      </c>
      <c r="P123" s="4"/>
    </row>
    <row r="124" spans="2:16" x14ac:dyDescent="0.4">
      <c r="B124" s="4" t="s">
        <v>61</v>
      </c>
      <c r="C124" s="4"/>
      <c r="D124" s="4"/>
      <c r="E124" s="20">
        <v>0</v>
      </c>
      <c r="F124" s="20">
        <v>0</v>
      </c>
      <c r="G124" s="20">
        <v>17.8</v>
      </c>
      <c r="H124" s="20">
        <v>0</v>
      </c>
      <c r="I124" s="20">
        <v>0</v>
      </c>
      <c r="J124" s="20"/>
      <c r="K124" s="20">
        <v>0</v>
      </c>
      <c r="L124" s="20">
        <v>0</v>
      </c>
      <c r="M124" s="20">
        <v>0</v>
      </c>
      <c r="N124" s="20">
        <v>0</v>
      </c>
      <c r="O124" s="4">
        <v>0</v>
      </c>
      <c r="P124" s="4"/>
    </row>
    <row r="125" spans="2:16" x14ac:dyDescent="0.4">
      <c r="B125" s="4" t="s">
        <v>283</v>
      </c>
      <c r="C125" s="4"/>
      <c r="D125" s="4"/>
      <c r="E125" s="20">
        <v>119.5</v>
      </c>
      <c r="F125" s="20">
        <v>0</v>
      </c>
      <c r="G125" s="20"/>
      <c r="H125" s="20"/>
      <c r="I125" s="20"/>
      <c r="J125" s="20"/>
      <c r="K125" s="20"/>
      <c r="L125" s="20"/>
      <c r="M125" s="20"/>
      <c r="N125" s="20"/>
      <c r="O125" s="4"/>
      <c r="P125" s="4"/>
    </row>
    <row r="126" spans="2:16" x14ac:dyDescent="0.4">
      <c r="B126" s="4" t="s">
        <v>62</v>
      </c>
      <c r="C126" s="4"/>
      <c r="D126" s="4"/>
      <c r="E126" s="20">
        <v>9.3000000000000007</v>
      </c>
      <c r="F126" s="20">
        <v>8</v>
      </c>
      <c r="G126" s="20">
        <v>18.8</v>
      </c>
      <c r="H126" s="20">
        <v>24.2</v>
      </c>
      <c r="I126" s="20">
        <v>4.5999999999999996</v>
      </c>
      <c r="J126" s="20"/>
      <c r="K126" s="20">
        <v>6.8</v>
      </c>
      <c r="L126" s="20">
        <v>4</v>
      </c>
      <c r="M126" s="20">
        <v>16.3</v>
      </c>
      <c r="N126" s="20">
        <v>20.3</v>
      </c>
      <c r="O126" s="4">
        <v>0</v>
      </c>
      <c r="P126" s="4"/>
    </row>
    <row r="127" spans="2:16" x14ac:dyDescent="0.4">
      <c r="B127" s="8" t="s">
        <v>241</v>
      </c>
      <c r="C127" s="8"/>
      <c r="D127" s="8"/>
      <c r="E127" s="24">
        <v>1335.8</v>
      </c>
      <c r="F127" s="24">
        <v>938.6</v>
      </c>
      <c r="G127" s="24">
        <v>2225.2000000000003</v>
      </c>
      <c r="H127" s="24">
        <v>619.4</v>
      </c>
      <c r="I127" s="24">
        <v>729.6</v>
      </c>
      <c r="J127" s="24"/>
      <c r="K127" s="24">
        <v>468.70000000000005</v>
      </c>
      <c r="L127" s="24">
        <v>146.39999999999998</v>
      </c>
      <c r="M127" s="24">
        <v>2108.1000000000004</v>
      </c>
      <c r="N127" s="24">
        <v>99.1</v>
      </c>
      <c r="O127" s="24">
        <v>436.1</v>
      </c>
      <c r="P127" s="24"/>
    </row>
    <row r="128" spans="2:16" x14ac:dyDescent="0.4">
      <c r="B128" s="4"/>
      <c r="C128" s="4"/>
      <c r="D128" s="4"/>
      <c r="E128" s="4"/>
      <c r="F128" s="4"/>
      <c r="G128" s="4"/>
      <c r="H128" s="4"/>
      <c r="I128" s="9"/>
      <c r="J128" s="4"/>
      <c r="K128" s="4"/>
      <c r="L128" s="4"/>
      <c r="M128" s="4"/>
      <c r="N128" s="4"/>
      <c r="O128" s="4"/>
      <c r="P128" s="4"/>
    </row>
    <row r="129" spans="2:16" x14ac:dyDescent="0.4">
      <c r="B129" s="199" t="s">
        <v>63</v>
      </c>
      <c r="C129" s="199"/>
      <c r="D129" s="199"/>
      <c r="E129" s="199"/>
      <c r="F129" s="199"/>
      <c r="G129" s="199"/>
      <c r="H129" s="199"/>
      <c r="I129" s="199"/>
      <c r="J129" s="199"/>
      <c r="K129" s="199"/>
      <c r="L129" s="199"/>
      <c r="M129" s="199"/>
      <c r="N129" s="199"/>
      <c r="O129" s="4"/>
      <c r="P129" s="4"/>
    </row>
    <row r="130" spans="2:16" x14ac:dyDescent="0.4">
      <c r="B130" s="199"/>
      <c r="C130" s="199"/>
      <c r="D130" s="199"/>
      <c r="E130" s="199"/>
      <c r="F130" s="199"/>
      <c r="G130" s="199"/>
      <c r="H130" s="199"/>
      <c r="I130" s="199"/>
      <c r="J130" s="199"/>
      <c r="K130" s="199"/>
      <c r="L130" s="199"/>
      <c r="M130" s="199"/>
      <c r="N130" s="199"/>
      <c r="O130" s="4"/>
      <c r="P130" s="4"/>
    </row>
    <row r="131" spans="2:16" x14ac:dyDescent="0.4">
      <c r="B131" s="15" t="s">
        <v>267</v>
      </c>
      <c r="C131" s="16"/>
      <c r="D131" s="16"/>
      <c r="E131" s="16"/>
      <c r="F131" s="16"/>
      <c r="G131" s="16"/>
      <c r="H131" s="16"/>
      <c r="I131" s="16"/>
      <c r="J131" s="16"/>
      <c r="K131" s="16"/>
      <c r="L131" s="16"/>
      <c r="M131" s="16"/>
      <c r="N131" s="16"/>
      <c r="O131" s="16"/>
      <c r="P131" s="16"/>
    </row>
    <row r="132" spans="2:16" x14ac:dyDescent="0.4">
      <c r="B132" s="4"/>
      <c r="C132" s="4"/>
      <c r="D132" s="4"/>
      <c r="E132" s="4"/>
      <c r="F132" s="4"/>
      <c r="G132" s="4"/>
      <c r="H132" s="4"/>
      <c r="I132" s="4"/>
      <c r="J132" s="4"/>
      <c r="K132" s="4"/>
      <c r="L132" s="4"/>
      <c r="M132" s="4"/>
      <c r="N132" s="4"/>
      <c r="O132" s="4"/>
      <c r="P132" s="4"/>
    </row>
    <row r="133" spans="2:16" x14ac:dyDescent="0.4">
      <c r="B133" s="25" t="s">
        <v>3</v>
      </c>
      <c r="C133" s="25"/>
      <c r="D133" s="25"/>
      <c r="E133" s="47" t="s">
        <v>277</v>
      </c>
      <c r="F133" s="47" t="s">
        <v>4</v>
      </c>
      <c r="G133" s="47" t="str">
        <f>G$8</f>
        <v>FY24</v>
      </c>
      <c r="H133" s="47" t="str">
        <f>H$8</f>
        <v>FY23</v>
      </c>
      <c r="I133" s="47" t="str">
        <f>I$8</f>
        <v>FY22</v>
      </c>
      <c r="J133" s="26"/>
      <c r="K133" s="47" t="str">
        <f>K$8</f>
        <v>HY26</v>
      </c>
      <c r="L133" s="47" t="str">
        <f>L$8</f>
        <v>HY25</v>
      </c>
      <c r="M133" s="47" t="str">
        <f>M$8</f>
        <v>HY24</v>
      </c>
      <c r="N133" s="47" t="str">
        <f>N$8</f>
        <v>HY23</v>
      </c>
      <c r="O133" s="47" t="str">
        <f>O$8</f>
        <v>HY22</v>
      </c>
      <c r="P133" s="26"/>
    </row>
    <row r="134" spans="2:16" x14ac:dyDescent="0.4">
      <c r="B134" s="4" t="s">
        <v>27</v>
      </c>
      <c r="C134" s="4"/>
      <c r="D134" s="4"/>
      <c r="E134" s="20">
        <v>6.9</v>
      </c>
      <c r="F134" s="20">
        <v>24.2</v>
      </c>
      <c r="G134" s="20">
        <v>36</v>
      </c>
      <c r="H134" s="20">
        <v>37.1</v>
      </c>
      <c r="I134" s="20">
        <v>13.4</v>
      </c>
      <c r="J134" s="4"/>
      <c r="K134" s="20">
        <v>3.4</v>
      </c>
      <c r="L134" s="20">
        <v>19.3</v>
      </c>
      <c r="M134" s="4"/>
      <c r="N134" s="4"/>
      <c r="O134" s="4"/>
      <c r="P134" s="4"/>
    </row>
    <row r="135" spans="2:16" x14ac:dyDescent="0.4">
      <c r="B135" s="4" t="s">
        <v>28</v>
      </c>
      <c r="C135" s="4"/>
      <c r="D135" s="4"/>
      <c r="E135" s="20">
        <v>183.1</v>
      </c>
      <c r="F135" s="20">
        <v>91.3</v>
      </c>
      <c r="G135" s="20">
        <v>81.900000000000006</v>
      </c>
      <c r="H135" s="20">
        <v>181</v>
      </c>
      <c r="I135" s="20">
        <v>37.200000000000003</v>
      </c>
      <c r="J135" s="4"/>
      <c r="K135" s="20">
        <v>130.6</v>
      </c>
      <c r="L135" s="20">
        <v>77.900000000000006</v>
      </c>
      <c r="M135" s="4"/>
      <c r="N135" s="4"/>
      <c r="O135" s="4"/>
      <c r="P135" s="4"/>
    </row>
    <row r="136" spans="2:16" x14ac:dyDescent="0.4">
      <c r="B136" s="4" t="s">
        <v>29</v>
      </c>
      <c r="C136" s="4"/>
      <c r="D136" s="4"/>
      <c r="E136" s="20">
        <v>3.1</v>
      </c>
      <c r="F136" s="20">
        <v>1.8</v>
      </c>
      <c r="G136" s="20">
        <v>3.7</v>
      </c>
      <c r="H136" s="20">
        <v>0</v>
      </c>
      <c r="I136" s="20">
        <v>0</v>
      </c>
      <c r="J136" s="4"/>
      <c r="K136" s="20">
        <v>0.8</v>
      </c>
      <c r="L136" s="20">
        <v>0</v>
      </c>
      <c r="M136" s="4"/>
      <c r="N136" s="4"/>
      <c r="O136" s="4"/>
      <c r="P136" s="4"/>
    </row>
    <row r="137" spans="2:16" x14ac:dyDescent="0.4">
      <c r="B137" s="4" t="s">
        <v>31</v>
      </c>
      <c r="C137" s="4"/>
      <c r="D137" s="4"/>
      <c r="E137" s="20">
        <v>0</v>
      </c>
      <c r="F137" s="20">
        <v>24</v>
      </c>
      <c r="G137" s="20">
        <v>26.4</v>
      </c>
      <c r="H137" s="20">
        <v>93.6</v>
      </c>
      <c r="I137" s="20">
        <v>56.7</v>
      </c>
      <c r="J137" s="4"/>
      <c r="K137" s="20">
        <v>0</v>
      </c>
      <c r="L137" s="20">
        <v>17.600000000000001</v>
      </c>
      <c r="M137" s="4"/>
      <c r="N137" s="4"/>
      <c r="O137" s="4"/>
      <c r="P137" s="4"/>
    </row>
    <row r="138" spans="2:16" x14ac:dyDescent="0.4">
      <c r="B138" s="4" t="s">
        <v>251</v>
      </c>
      <c r="C138" s="4"/>
      <c r="D138" s="4"/>
      <c r="E138" s="20">
        <v>44.2</v>
      </c>
      <c r="F138" s="20">
        <v>0</v>
      </c>
      <c r="G138" s="20">
        <v>0</v>
      </c>
      <c r="H138" s="20">
        <v>0</v>
      </c>
      <c r="I138" s="20">
        <v>0</v>
      </c>
      <c r="J138" s="4"/>
      <c r="K138" s="20">
        <v>17.5</v>
      </c>
      <c r="L138" s="20">
        <v>0</v>
      </c>
      <c r="M138" s="4"/>
      <c r="N138" s="4"/>
      <c r="O138" s="4"/>
      <c r="P138" s="4"/>
    </row>
    <row r="139" spans="2:16" x14ac:dyDescent="0.4">
      <c r="B139" s="4" t="s">
        <v>43</v>
      </c>
      <c r="C139" s="4"/>
      <c r="D139" s="4"/>
      <c r="E139" s="20">
        <v>0</v>
      </c>
      <c r="F139" s="20">
        <v>0</v>
      </c>
      <c r="G139" s="20">
        <v>0</v>
      </c>
      <c r="H139" s="20">
        <v>0</v>
      </c>
      <c r="I139" s="20">
        <v>16.100000000000001</v>
      </c>
      <c r="J139" s="4"/>
      <c r="K139" s="20">
        <v>0</v>
      </c>
      <c r="L139" s="20">
        <v>0</v>
      </c>
      <c r="M139" s="4"/>
      <c r="N139" s="4"/>
      <c r="O139" s="4"/>
      <c r="P139" s="4"/>
    </row>
    <row r="140" spans="2:16" x14ac:dyDescent="0.4">
      <c r="B140" s="4" t="s">
        <v>32</v>
      </c>
      <c r="C140" s="4"/>
      <c r="D140" s="4"/>
      <c r="E140" s="20">
        <v>4.0999999999999996</v>
      </c>
      <c r="F140" s="20">
        <v>5.0999999999999996</v>
      </c>
      <c r="G140" s="20">
        <v>23.8</v>
      </c>
      <c r="H140" s="20">
        <v>12.6</v>
      </c>
      <c r="I140" s="20">
        <v>54</v>
      </c>
      <c r="J140" s="4"/>
      <c r="K140" s="20">
        <v>2.8</v>
      </c>
      <c r="L140" s="20">
        <v>2.2999999999999998</v>
      </c>
      <c r="M140" s="4"/>
      <c r="N140" s="4"/>
      <c r="O140" s="4"/>
      <c r="P140" s="4"/>
    </row>
    <row r="141" spans="2:16" x14ac:dyDescent="0.4">
      <c r="B141" s="4" t="s">
        <v>59</v>
      </c>
      <c r="C141" s="4"/>
      <c r="D141" s="4"/>
      <c r="E141" s="20">
        <v>32.4</v>
      </c>
      <c r="F141" s="20">
        <v>21.6</v>
      </c>
      <c r="G141" s="20">
        <v>11.1</v>
      </c>
      <c r="H141" s="20">
        <v>30.3</v>
      </c>
      <c r="I141" s="20">
        <v>0</v>
      </c>
      <c r="J141" s="4"/>
      <c r="K141" s="20">
        <v>21</v>
      </c>
      <c r="L141" s="20">
        <v>21.6</v>
      </c>
      <c r="M141" s="4"/>
      <c r="N141" s="4"/>
      <c r="O141" s="4"/>
      <c r="P141" s="4"/>
    </row>
    <row r="142" spans="2:16" x14ac:dyDescent="0.4">
      <c r="B142" s="4" t="s">
        <v>61</v>
      </c>
      <c r="C142" s="4"/>
      <c r="D142" s="4"/>
      <c r="E142" s="20">
        <v>0</v>
      </c>
      <c r="F142" s="20">
        <v>43.6</v>
      </c>
      <c r="G142" s="20">
        <v>0</v>
      </c>
      <c r="H142" s="20">
        <v>2.2999999999999998</v>
      </c>
      <c r="I142" s="20">
        <v>0</v>
      </c>
      <c r="J142" s="4"/>
      <c r="K142" s="20">
        <v>0</v>
      </c>
      <c r="L142" s="20">
        <v>0</v>
      </c>
      <c r="M142" s="4"/>
      <c r="N142" s="4"/>
      <c r="O142" s="4"/>
      <c r="P142" s="4"/>
    </row>
    <row r="143" spans="2:16" x14ac:dyDescent="0.4">
      <c r="B143" s="4" t="s">
        <v>283</v>
      </c>
      <c r="C143" s="4"/>
      <c r="D143" s="4"/>
      <c r="E143" s="20">
        <v>5.9</v>
      </c>
      <c r="F143" s="20">
        <v>0</v>
      </c>
      <c r="G143" s="20">
        <v>0</v>
      </c>
      <c r="H143" s="20">
        <v>0</v>
      </c>
      <c r="I143" s="20">
        <v>0</v>
      </c>
      <c r="J143" s="4"/>
      <c r="K143" s="20">
        <v>0</v>
      </c>
      <c r="L143" s="20">
        <v>0</v>
      </c>
      <c r="M143" s="4"/>
      <c r="N143" s="4"/>
      <c r="O143" s="4"/>
      <c r="P143" s="4"/>
    </row>
    <row r="144" spans="2:16" x14ac:dyDescent="0.4">
      <c r="B144" s="4" t="s">
        <v>35</v>
      </c>
      <c r="C144" s="4"/>
      <c r="D144" s="4"/>
      <c r="E144" s="20">
        <v>0</v>
      </c>
      <c r="F144" s="20">
        <v>5.2</v>
      </c>
      <c r="G144" s="20">
        <v>0</v>
      </c>
      <c r="H144" s="20">
        <v>0</v>
      </c>
      <c r="I144" s="20">
        <v>0</v>
      </c>
      <c r="J144" s="4"/>
      <c r="K144" s="20">
        <v>0</v>
      </c>
      <c r="L144" s="20">
        <v>2.2999999999999998</v>
      </c>
      <c r="M144" s="4"/>
      <c r="N144" s="4"/>
      <c r="O144" s="4"/>
      <c r="P144" s="4"/>
    </row>
    <row r="145" spans="2:16" x14ac:dyDescent="0.4">
      <c r="B145" s="4" t="s">
        <v>36</v>
      </c>
      <c r="C145" s="4"/>
      <c r="D145" s="4"/>
      <c r="E145" s="20">
        <v>55.5</v>
      </c>
      <c r="F145" s="20">
        <v>39</v>
      </c>
      <c r="G145" s="20">
        <v>47.3</v>
      </c>
      <c r="H145" s="20">
        <v>0</v>
      </c>
      <c r="I145" s="20">
        <v>0</v>
      </c>
      <c r="J145" s="4"/>
      <c r="K145" s="20">
        <v>55.5</v>
      </c>
      <c r="L145" s="20">
        <v>39</v>
      </c>
      <c r="M145" s="4"/>
      <c r="N145" s="4"/>
      <c r="O145" s="4"/>
      <c r="P145" s="4"/>
    </row>
    <row r="146" spans="2:16" x14ac:dyDescent="0.4">
      <c r="B146" s="4" t="s">
        <v>218</v>
      </c>
      <c r="C146" s="4"/>
      <c r="D146" s="4"/>
      <c r="E146" s="20">
        <v>1.6</v>
      </c>
      <c r="F146" s="20">
        <v>2.2000000000000002</v>
      </c>
      <c r="G146" s="20">
        <v>1.4</v>
      </c>
      <c r="H146" s="20">
        <v>0</v>
      </c>
      <c r="I146" s="20">
        <v>1.7</v>
      </c>
      <c r="J146" s="4"/>
      <c r="K146" s="20">
        <v>0.6</v>
      </c>
      <c r="L146" s="20">
        <v>0.5</v>
      </c>
      <c r="M146" s="4"/>
      <c r="N146" s="4"/>
      <c r="O146" s="4"/>
      <c r="P146" s="4"/>
    </row>
    <row r="147" spans="2:16" x14ac:dyDescent="0.4">
      <c r="B147" s="8" t="s">
        <v>242</v>
      </c>
      <c r="C147" s="8"/>
      <c r="D147" s="8"/>
      <c r="E147" s="24">
        <v>336.8</v>
      </c>
      <c r="F147" s="24">
        <v>258</v>
      </c>
      <c r="G147" s="24">
        <v>231.6</v>
      </c>
      <c r="H147" s="24">
        <v>356.90000000000003</v>
      </c>
      <c r="I147" s="24">
        <v>179.1</v>
      </c>
      <c r="J147" s="24"/>
      <c r="K147" s="24">
        <v>232.20000000000002</v>
      </c>
      <c r="L147" s="24">
        <v>180.50000000000003</v>
      </c>
      <c r="M147" s="24"/>
      <c r="N147" s="24"/>
      <c r="O147" s="24"/>
      <c r="P147" s="24"/>
    </row>
    <row r="148" spans="2:16" x14ac:dyDescent="0.4">
      <c r="B148" s="4"/>
      <c r="C148" s="4"/>
      <c r="D148" s="4"/>
      <c r="E148" s="4"/>
      <c r="F148" s="4"/>
      <c r="G148" s="4"/>
      <c r="H148" s="4"/>
      <c r="I148" s="4"/>
      <c r="J148" s="4"/>
      <c r="K148" s="4"/>
      <c r="L148" s="4"/>
      <c r="M148" s="4"/>
      <c r="N148" s="4"/>
      <c r="O148" s="4"/>
      <c r="P148" s="4"/>
    </row>
    <row r="149" spans="2:16" x14ac:dyDescent="0.4">
      <c r="B149" s="4" t="s">
        <v>266</v>
      </c>
      <c r="C149" s="4"/>
      <c r="D149" s="4"/>
      <c r="E149" s="4"/>
      <c r="F149" s="4"/>
      <c r="G149" s="4"/>
      <c r="H149" s="4"/>
      <c r="I149" s="4"/>
      <c r="J149" s="4"/>
      <c r="K149" s="4"/>
      <c r="L149" s="4"/>
      <c r="M149" s="4"/>
      <c r="N149" s="4"/>
      <c r="O149" s="4"/>
      <c r="P149" s="4"/>
    </row>
    <row r="150" spans="2:16" x14ac:dyDescent="0.4">
      <c r="B150" s="4"/>
      <c r="C150" s="4"/>
      <c r="D150" s="4"/>
      <c r="E150" s="4"/>
      <c r="F150" s="4"/>
      <c r="G150" s="4"/>
      <c r="H150" s="4"/>
      <c r="I150" s="4"/>
      <c r="J150" s="4"/>
      <c r="K150" s="4"/>
      <c r="L150" s="4"/>
      <c r="M150" s="4"/>
      <c r="N150" s="4"/>
      <c r="O150" s="4"/>
      <c r="P150" s="4"/>
    </row>
    <row r="151" spans="2:16" x14ac:dyDescent="0.4">
      <c r="B151" s="15" t="s">
        <v>64</v>
      </c>
      <c r="C151" s="16"/>
      <c r="D151" s="16"/>
      <c r="E151" s="16"/>
      <c r="F151" s="16"/>
      <c r="G151" s="16"/>
      <c r="H151" s="16"/>
      <c r="I151" s="16"/>
      <c r="J151" s="16"/>
      <c r="K151" s="16"/>
      <c r="L151" s="16"/>
      <c r="M151" s="16"/>
      <c r="N151" s="16"/>
      <c r="O151" s="16"/>
      <c r="P151" s="16"/>
    </row>
    <row r="152" spans="2:16" x14ac:dyDescent="0.4">
      <c r="B152" s="4"/>
      <c r="C152" s="4"/>
      <c r="D152" s="4"/>
      <c r="E152" s="4"/>
      <c r="F152" s="4"/>
      <c r="G152" s="4"/>
      <c r="H152" s="4"/>
      <c r="I152" s="4"/>
      <c r="J152" s="4"/>
      <c r="K152" s="4"/>
      <c r="L152" s="4"/>
      <c r="M152" s="4"/>
      <c r="N152" s="4"/>
      <c r="O152" s="4"/>
      <c r="P152" s="4"/>
    </row>
    <row r="153" spans="2:16" x14ac:dyDescent="0.4">
      <c r="B153" s="25" t="s">
        <v>3</v>
      </c>
      <c r="C153" s="25"/>
      <c r="D153" s="25"/>
      <c r="E153" s="47" t="s">
        <v>277</v>
      </c>
      <c r="F153" s="47" t="s">
        <v>4</v>
      </c>
      <c r="G153" s="47" t="str">
        <f>G$8</f>
        <v>FY24</v>
      </c>
      <c r="H153" s="47" t="str">
        <f>H$8</f>
        <v>FY23</v>
      </c>
      <c r="I153" s="47" t="str">
        <f>I$8</f>
        <v>FY22</v>
      </c>
      <c r="J153" s="26"/>
      <c r="K153" s="47" t="str">
        <f>K$8</f>
        <v>HY26</v>
      </c>
      <c r="L153" s="47" t="str">
        <f>L$8</f>
        <v>HY25</v>
      </c>
      <c r="M153" s="47" t="str">
        <f>M$8</f>
        <v>HY24</v>
      </c>
      <c r="N153" s="47" t="str">
        <f>N$8</f>
        <v>HY23</v>
      </c>
      <c r="O153" s="47" t="str">
        <f>O$8</f>
        <v>HY22</v>
      </c>
      <c r="P153" s="26"/>
    </row>
    <row r="154" spans="2:16" ht="17.399999999999999" x14ac:dyDescent="0.4">
      <c r="B154" s="4" t="s">
        <v>349</v>
      </c>
      <c r="C154" s="4"/>
      <c r="D154" s="4"/>
      <c r="E154" s="20">
        <v>1385.6</v>
      </c>
      <c r="F154" s="20">
        <v>544.79999999999995</v>
      </c>
      <c r="G154" s="20">
        <v>791.8</v>
      </c>
      <c r="H154" s="20">
        <v>-593.20000000000005</v>
      </c>
      <c r="I154" s="20">
        <v>-773</v>
      </c>
      <c r="J154" s="20"/>
      <c r="K154" s="20">
        <v>900</v>
      </c>
      <c r="L154" s="20">
        <v>-328.8</v>
      </c>
      <c r="M154" s="20">
        <v>609.79999999999995</v>
      </c>
      <c r="N154" s="20">
        <v>-405.7</v>
      </c>
      <c r="O154" s="20"/>
      <c r="P154" s="20"/>
    </row>
    <row r="155" spans="2:16" x14ac:dyDescent="0.4">
      <c r="B155" s="4" t="s">
        <v>65</v>
      </c>
      <c r="C155" s="4"/>
      <c r="D155" s="4"/>
      <c r="E155" s="20">
        <v>1370</v>
      </c>
      <c r="F155" s="20">
        <v>1411.1</v>
      </c>
      <c r="G155" s="20">
        <v>1241.0999999999999</v>
      </c>
      <c r="H155" s="20">
        <v>1085.9000000000001</v>
      </c>
      <c r="I155" s="20">
        <v>1163.7</v>
      </c>
      <c r="J155" s="20"/>
      <c r="K155" s="20">
        <v>1490.3</v>
      </c>
      <c r="L155" s="20">
        <v>1389.5</v>
      </c>
      <c r="M155" s="20">
        <v>1241</v>
      </c>
      <c r="N155" s="20">
        <v>1185.9000000000001</v>
      </c>
      <c r="O155" s="20"/>
      <c r="P155" s="20"/>
    </row>
    <row r="156" spans="2:16" x14ac:dyDescent="0.4">
      <c r="B156" s="4" t="s">
        <v>66</v>
      </c>
      <c r="C156" s="4"/>
      <c r="D156" s="4"/>
      <c r="E156" s="20">
        <v>231.9</v>
      </c>
      <c r="F156" s="20">
        <v>231.9</v>
      </c>
      <c r="G156" s="20">
        <v>231.9</v>
      </c>
      <c r="H156" s="20">
        <v>231.9</v>
      </c>
      <c r="I156" s="20">
        <v>231.9</v>
      </c>
      <c r="J156" s="20"/>
      <c r="K156" s="20">
        <v>231.9</v>
      </c>
      <c r="L156" s="20">
        <v>231.9</v>
      </c>
      <c r="M156" s="20">
        <v>231.9</v>
      </c>
      <c r="N156" s="20">
        <v>231.9</v>
      </c>
      <c r="O156" s="20"/>
      <c r="P156" s="20"/>
    </row>
    <row r="157" spans="2:16" x14ac:dyDescent="0.4">
      <c r="B157" s="6" t="s">
        <v>67</v>
      </c>
      <c r="C157" s="6"/>
      <c r="D157" s="6"/>
      <c r="E157" s="30">
        <v>2987.5</v>
      </c>
      <c r="F157" s="30">
        <v>2187.7999999999997</v>
      </c>
      <c r="G157" s="30">
        <v>2264.7999999999997</v>
      </c>
      <c r="H157" s="30">
        <v>724.6</v>
      </c>
      <c r="I157" s="30">
        <v>622.6</v>
      </c>
      <c r="J157" s="6"/>
      <c r="K157" s="30">
        <v>2622.2000000000003</v>
      </c>
      <c r="L157" s="30">
        <v>1292.6000000000001</v>
      </c>
      <c r="M157" s="30">
        <v>2082.6999999999998</v>
      </c>
      <c r="N157" s="30">
        <v>1012.1</v>
      </c>
      <c r="O157" s="30"/>
      <c r="P157" s="30"/>
    </row>
    <row r="158" spans="2:16" ht="17.399999999999999" x14ac:dyDescent="0.4">
      <c r="B158" s="4" t="s">
        <v>352</v>
      </c>
      <c r="C158" s="4"/>
      <c r="D158" s="4"/>
      <c r="E158" s="20">
        <v>159.4</v>
      </c>
      <c r="F158" s="20">
        <v>150.9</v>
      </c>
      <c r="G158" s="20">
        <v>0</v>
      </c>
      <c r="H158" s="20">
        <v>0</v>
      </c>
      <c r="I158" s="20">
        <v>0</v>
      </c>
      <c r="J158" s="20"/>
      <c r="K158" s="20">
        <v>0</v>
      </c>
      <c r="L158" s="20">
        <v>0</v>
      </c>
      <c r="M158" s="20">
        <v>0</v>
      </c>
      <c r="N158" s="20">
        <v>0</v>
      </c>
      <c r="O158" s="20"/>
      <c r="P158" s="20"/>
    </row>
    <row r="159" spans="2:16" x14ac:dyDescent="0.4">
      <c r="B159" s="142" t="s">
        <v>350</v>
      </c>
      <c r="C159" s="142"/>
      <c r="D159" s="142"/>
      <c r="E159" s="143">
        <v>3146.9</v>
      </c>
      <c r="F159" s="143">
        <v>2338.6999999999998</v>
      </c>
      <c r="G159" s="143">
        <v>2264.7999999999997</v>
      </c>
      <c r="H159" s="143">
        <v>724.6</v>
      </c>
      <c r="I159" s="143">
        <v>622.6</v>
      </c>
      <c r="J159" s="142"/>
      <c r="K159" s="143">
        <v>2622.2000000000003</v>
      </c>
      <c r="L159" s="143">
        <v>1292.6000000000001</v>
      </c>
      <c r="M159" s="143">
        <v>2082.6999999999998</v>
      </c>
      <c r="N159" s="143">
        <v>1012.1</v>
      </c>
      <c r="O159" s="143"/>
      <c r="P159" s="143"/>
    </row>
    <row r="160" spans="2:16" ht="17.399999999999999" x14ac:dyDescent="0.4">
      <c r="B160" s="4" t="s">
        <v>351</v>
      </c>
      <c r="C160" s="4"/>
      <c r="D160" s="4"/>
      <c r="E160" s="29">
        <v>20407</v>
      </c>
      <c r="F160" s="29">
        <v>18303.7</v>
      </c>
      <c r="G160" s="29">
        <v>14209.1</v>
      </c>
      <c r="H160" s="29">
        <v>9906.9</v>
      </c>
      <c r="I160" s="29">
        <v>8301.7999999999993</v>
      </c>
      <c r="J160" s="4"/>
      <c r="K160" s="29">
        <v>19038.7</v>
      </c>
      <c r="L160" s="29">
        <v>15250.8</v>
      </c>
      <c r="M160" s="29">
        <v>12490.7</v>
      </c>
      <c r="N160" s="29">
        <v>9344.7999999999993</v>
      </c>
      <c r="O160" s="29"/>
      <c r="P160" s="29"/>
    </row>
    <row r="161" spans="2:16" x14ac:dyDescent="0.4">
      <c r="B161" s="6" t="s">
        <v>256</v>
      </c>
      <c r="C161" s="6"/>
      <c r="D161" s="6"/>
      <c r="E161" s="160">
        <v>0.154</v>
      </c>
      <c r="F161" s="160">
        <v>0.128</v>
      </c>
      <c r="G161" s="160">
        <v>0.159</v>
      </c>
      <c r="H161" s="160">
        <v>7.2999999999999995E-2</v>
      </c>
      <c r="I161" s="160">
        <v>7.4999999999999997E-2</v>
      </c>
      <c r="J161" s="160"/>
      <c r="K161" s="160">
        <v>0.13800000000000001</v>
      </c>
      <c r="L161" s="160">
        <v>8.5000000000000006E-2</v>
      </c>
      <c r="M161" s="160">
        <v>0.16700000000000001</v>
      </c>
      <c r="N161" s="160">
        <v>0.108</v>
      </c>
      <c r="O161" s="160"/>
      <c r="P161" s="30"/>
    </row>
    <row r="162" spans="2:16" ht="17.399999999999999" x14ac:dyDescent="0.4">
      <c r="B162" s="4" t="s">
        <v>355</v>
      </c>
      <c r="C162" s="4"/>
      <c r="D162" s="4"/>
      <c r="E162" s="20">
        <v>1072.3</v>
      </c>
      <c r="F162" s="20">
        <v>1365.6</v>
      </c>
      <c r="G162" s="20">
        <v>800.9</v>
      </c>
      <c r="H162" s="20">
        <v>898.4</v>
      </c>
      <c r="I162" s="20">
        <v>899.6</v>
      </c>
      <c r="J162" s="20"/>
      <c r="K162" s="20">
        <v>1083.5999999999999</v>
      </c>
      <c r="L162" s="20">
        <v>1561.8</v>
      </c>
      <c r="M162" s="20">
        <v>1009.6</v>
      </c>
      <c r="N162" s="20">
        <v>906.3</v>
      </c>
      <c r="O162" s="20"/>
      <c r="P162" s="20"/>
    </row>
    <row r="163" spans="2:16" x14ac:dyDescent="0.4">
      <c r="B163" s="4" t="s">
        <v>68</v>
      </c>
      <c r="C163" s="4"/>
      <c r="D163" s="4"/>
      <c r="E163" s="20">
        <v>36.200000000000003</v>
      </c>
      <c r="F163" s="20">
        <v>71.900000000000006</v>
      </c>
      <c r="G163" s="20">
        <v>19.2</v>
      </c>
      <c r="H163" s="20">
        <v>593.20000000000005</v>
      </c>
      <c r="I163" s="20">
        <v>773</v>
      </c>
      <c r="J163" s="20"/>
      <c r="K163" s="20">
        <v>22.7</v>
      </c>
      <c r="L163" s="20">
        <v>328.8</v>
      </c>
      <c r="M163" s="20">
        <v>25.2</v>
      </c>
      <c r="N163" s="20">
        <v>405.7</v>
      </c>
      <c r="O163" s="20"/>
      <c r="P163" s="20"/>
    </row>
    <row r="164" spans="2:16" x14ac:dyDescent="0.4">
      <c r="B164" s="6" t="s">
        <v>69</v>
      </c>
      <c r="C164" s="6"/>
      <c r="D164" s="6"/>
      <c r="E164" s="30">
        <v>1108.5</v>
      </c>
      <c r="F164" s="30">
        <v>1437.5</v>
      </c>
      <c r="G164" s="30">
        <v>820.1</v>
      </c>
      <c r="H164" s="30">
        <v>1491.6</v>
      </c>
      <c r="I164" s="30">
        <v>1672.6</v>
      </c>
      <c r="J164" s="6"/>
      <c r="K164" s="30">
        <v>1106.3</v>
      </c>
      <c r="L164" s="30">
        <v>1890.6</v>
      </c>
      <c r="M164" s="30">
        <v>1034.8</v>
      </c>
      <c r="N164" s="30">
        <v>1312</v>
      </c>
      <c r="O164" s="30"/>
      <c r="P164" s="30"/>
    </row>
    <row r="165" spans="2:16" x14ac:dyDescent="0.4">
      <c r="C165" s="4"/>
      <c r="D165" s="4"/>
      <c r="E165" s="4"/>
      <c r="F165" s="4"/>
      <c r="G165" s="4"/>
      <c r="H165" s="4"/>
      <c r="I165" s="4"/>
      <c r="J165" s="4"/>
      <c r="K165" s="4"/>
      <c r="L165" s="4"/>
      <c r="M165" s="4"/>
      <c r="N165" s="4"/>
      <c r="O165" s="4"/>
      <c r="P165" s="4"/>
    </row>
    <row r="166" spans="2:16" ht="54" customHeight="1" x14ac:dyDescent="0.4">
      <c r="B166" s="199" t="s">
        <v>372</v>
      </c>
      <c r="C166" s="199"/>
      <c r="D166" s="199"/>
      <c r="E166" s="199"/>
      <c r="F166" s="199"/>
      <c r="G166" s="199"/>
      <c r="H166" s="199"/>
      <c r="I166" s="199"/>
      <c r="J166" s="199"/>
      <c r="K166" s="199"/>
      <c r="L166" s="199"/>
      <c r="M166" s="199"/>
      <c r="N166" s="4"/>
      <c r="O166" s="4"/>
      <c r="P166" s="4"/>
    </row>
    <row r="167" spans="2:16" ht="17.399999999999999" x14ac:dyDescent="0.4">
      <c r="B167" s="4" t="s">
        <v>370</v>
      </c>
      <c r="C167" s="4"/>
      <c r="D167" s="4"/>
      <c r="E167" s="4"/>
      <c r="F167" s="4"/>
      <c r="G167" s="4"/>
      <c r="H167" s="4"/>
      <c r="I167" s="4"/>
      <c r="J167" s="4"/>
      <c r="K167" s="4"/>
      <c r="L167" s="4"/>
      <c r="M167" s="4"/>
      <c r="N167" s="4"/>
      <c r="O167" s="4"/>
      <c r="P167" s="4"/>
    </row>
    <row r="168" spans="2:16" x14ac:dyDescent="0.4">
      <c r="B168" s="4"/>
      <c r="C168" s="4"/>
      <c r="D168" s="4"/>
      <c r="E168" s="20"/>
      <c r="F168" s="20"/>
      <c r="G168" s="20"/>
      <c r="H168" s="20"/>
      <c r="I168" s="20"/>
      <c r="J168" s="20"/>
      <c r="K168" s="20"/>
      <c r="L168" s="20"/>
      <c r="M168" s="20"/>
      <c r="N168" s="20"/>
      <c r="O168" s="20"/>
      <c r="P168" s="20"/>
    </row>
    <row r="169" spans="2:16" x14ac:dyDescent="0.4">
      <c r="B169" s="4"/>
      <c r="C169" s="4"/>
      <c r="D169" s="4"/>
      <c r="E169" s="4"/>
      <c r="F169" s="4"/>
      <c r="G169" s="4"/>
      <c r="H169" s="4"/>
      <c r="I169" s="4"/>
      <c r="J169" s="4"/>
      <c r="K169" s="4"/>
      <c r="L169" s="4"/>
      <c r="M169" s="4"/>
      <c r="N169" s="4"/>
      <c r="O169" s="4"/>
      <c r="P169" s="4"/>
    </row>
    <row r="170" spans="2:16" x14ac:dyDescent="0.4">
      <c r="B170" s="4"/>
      <c r="C170" s="4"/>
      <c r="D170" s="4"/>
      <c r="E170" s="4"/>
      <c r="F170" s="4"/>
      <c r="G170" s="4"/>
      <c r="H170" s="4"/>
      <c r="I170" s="4"/>
      <c r="J170" s="4"/>
      <c r="K170" s="4"/>
      <c r="L170" s="4"/>
      <c r="M170" s="4"/>
      <c r="N170" s="4"/>
      <c r="O170" s="4"/>
      <c r="P170" s="4"/>
    </row>
    <row r="171" spans="2:16" x14ac:dyDescent="0.4">
      <c r="B171" s="15" t="s">
        <v>70</v>
      </c>
      <c r="C171" s="16"/>
      <c r="D171" s="16"/>
      <c r="E171" s="16"/>
      <c r="F171" s="16"/>
      <c r="G171" s="16"/>
      <c r="H171" s="16"/>
      <c r="I171" s="16"/>
      <c r="J171" s="16"/>
      <c r="K171" s="16"/>
      <c r="L171" s="16"/>
      <c r="M171" s="16"/>
      <c r="N171" s="16"/>
      <c r="O171" s="16"/>
      <c r="P171" s="16"/>
    </row>
    <row r="172" spans="2:16" x14ac:dyDescent="0.4">
      <c r="B172" s="4"/>
      <c r="C172" s="4"/>
      <c r="D172" s="4"/>
      <c r="E172" s="4"/>
      <c r="F172" s="4"/>
      <c r="G172" s="4"/>
      <c r="H172" s="4"/>
      <c r="I172" s="4"/>
      <c r="J172" s="4"/>
      <c r="K172" s="4"/>
      <c r="L172" s="4"/>
      <c r="M172" s="4"/>
      <c r="N172" s="4"/>
      <c r="O172" s="4"/>
      <c r="P172" s="4"/>
    </row>
    <row r="173" spans="2:16" x14ac:dyDescent="0.4">
      <c r="B173" s="25" t="s">
        <v>3</v>
      </c>
      <c r="C173" s="25"/>
      <c r="D173" s="25"/>
      <c r="E173" s="47" t="s">
        <v>277</v>
      </c>
      <c r="F173" s="47" t="s">
        <v>4</v>
      </c>
      <c r="G173" s="47" t="str">
        <f>G$8</f>
        <v>FY24</v>
      </c>
      <c r="H173" s="47" t="str">
        <f>H$8</f>
        <v>FY23</v>
      </c>
      <c r="I173" s="47" t="str">
        <f>I$8</f>
        <v>FY22</v>
      </c>
      <c r="J173" s="26"/>
      <c r="K173" s="47" t="s">
        <v>245</v>
      </c>
      <c r="L173" s="47" t="str">
        <f>L$8</f>
        <v>HY25</v>
      </c>
      <c r="M173" s="47" t="str">
        <f>M$8</f>
        <v>HY24</v>
      </c>
      <c r="N173" s="47" t="str">
        <f>N$8</f>
        <v>HY23</v>
      </c>
      <c r="O173" s="47" t="str">
        <f>O$8</f>
        <v>HY22</v>
      </c>
      <c r="P173" s="26"/>
    </row>
    <row r="174" spans="2:16" x14ac:dyDescent="0.4">
      <c r="B174" s="4" t="s">
        <v>27</v>
      </c>
      <c r="C174" s="27"/>
      <c r="D174" s="4"/>
      <c r="E174" s="20">
        <v>8933.2000000000007</v>
      </c>
      <c r="F174" s="20">
        <v>7248.5</v>
      </c>
      <c r="G174" s="20">
        <v>4419.7</v>
      </c>
      <c r="H174" s="20">
        <v>3678.7</v>
      </c>
      <c r="I174" s="20">
        <v>3132.9</v>
      </c>
      <c r="J174" s="20"/>
      <c r="K174" s="20">
        <v>7716</v>
      </c>
      <c r="L174" s="20">
        <v>5236.5</v>
      </c>
      <c r="M174" s="20">
        <v>4181.5</v>
      </c>
      <c r="N174" s="20">
        <v>3282.8</v>
      </c>
      <c r="O174" s="20">
        <v>2581.6999999999998</v>
      </c>
      <c r="P174" s="20"/>
    </row>
    <row r="175" spans="2:16" x14ac:dyDescent="0.4">
      <c r="B175" s="4" t="s">
        <v>28</v>
      </c>
      <c r="C175" s="27"/>
      <c r="D175" s="4"/>
      <c r="E175" s="20">
        <v>3386.7</v>
      </c>
      <c r="F175" s="20">
        <v>3713.5</v>
      </c>
      <c r="G175" s="20">
        <v>3530.5</v>
      </c>
      <c r="H175" s="20">
        <v>1222.8</v>
      </c>
      <c r="I175" s="20">
        <v>1670</v>
      </c>
      <c r="J175" s="20"/>
      <c r="K175" s="20">
        <v>3709.3</v>
      </c>
      <c r="L175" s="20">
        <v>3546</v>
      </c>
      <c r="M175" s="20">
        <v>3022.8</v>
      </c>
      <c r="N175" s="20">
        <v>1670</v>
      </c>
      <c r="O175" s="20">
        <v>846.7</v>
      </c>
      <c r="P175" s="20"/>
    </row>
    <row r="176" spans="2:16" x14ac:dyDescent="0.4">
      <c r="B176" s="4" t="s">
        <v>29</v>
      </c>
      <c r="C176" s="27"/>
      <c r="D176" s="4"/>
      <c r="E176" s="20">
        <v>217</v>
      </c>
      <c r="F176" s="20">
        <v>186.3</v>
      </c>
      <c r="G176" s="20">
        <v>195.2</v>
      </c>
      <c r="H176" s="20">
        <v>207.7</v>
      </c>
      <c r="I176" s="20">
        <v>0</v>
      </c>
      <c r="J176" s="20"/>
      <c r="K176" s="20">
        <v>178.8</v>
      </c>
      <c r="L176" s="20">
        <v>188.8</v>
      </c>
      <c r="M176" s="20">
        <v>209.8</v>
      </c>
      <c r="N176" s="20">
        <v>0</v>
      </c>
      <c r="O176" s="20">
        <v>0</v>
      </c>
      <c r="P176" s="20"/>
    </row>
    <row r="177" spans="2:16" x14ac:dyDescent="0.4">
      <c r="B177" s="4" t="s">
        <v>30</v>
      </c>
      <c r="C177" s="27"/>
      <c r="D177" s="4"/>
      <c r="E177" s="20">
        <v>865.4</v>
      </c>
      <c r="F177" s="20">
        <v>701.6</v>
      </c>
      <c r="G177" s="20">
        <v>556.20000000000005</v>
      </c>
      <c r="H177" s="20">
        <v>255.7</v>
      </c>
      <c r="I177" s="20">
        <v>203.4</v>
      </c>
      <c r="J177" s="20"/>
      <c r="K177" s="20">
        <v>788.8</v>
      </c>
      <c r="L177" s="20">
        <v>567.9</v>
      </c>
      <c r="M177" s="20">
        <v>391.1</v>
      </c>
      <c r="N177" s="20">
        <v>211.3</v>
      </c>
      <c r="O177" s="20">
        <v>72.599999999999994</v>
      </c>
      <c r="P177" s="20"/>
    </row>
    <row r="178" spans="2:16" x14ac:dyDescent="0.4">
      <c r="B178" s="4" t="s">
        <v>31</v>
      </c>
      <c r="C178" s="27"/>
      <c r="D178" s="4"/>
      <c r="E178" s="20">
        <v>0</v>
      </c>
      <c r="F178" s="20">
        <v>788.8</v>
      </c>
      <c r="G178" s="20">
        <v>728</v>
      </c>
      <c r="H178" s="20">
        <v>795.2</v>
      </c>
      <c r="I178" s="20">
        <v>1126.2</v>
      </c>
      <c r="J178" s="20"/>
      <c r="K178" s="20">
        <v>0</v>
      </c>
      <c r="L178" s="20">
        <v>800</v>
      </c>
      <c r="M178" s="20">
        <v>723.2</v>
      </c>
      <c r="N178" s="20">
        <v>915.2</v>
      </c>
      <c r="O178" s="20">
        <v>1167.7</v>
      </c>
      <c r="P178" s="20"/>
    </row>
    <row r="179" spans="2:16" x14ac:dyDescent="0.4">
      <c r="B179" s="4" t="s">
        <v>251</v>
      </c>
      <c r="C179" s="27"/>
      <c r="D179" s="4"/>
      <c r="E179" s="20">
        <v>1394.5</v>
      </c>
      <c r="F179" s="20">
        <v>0</v>
      </c>
      <c r="G179" s="20">
        <v>0</v>
      </c>
      <c r="H179" s="20">
        <v>0</v>
      </c>
      <c r="I179" s="20">
        <v>0</v>
      </c>
      <c r="J179" s="20"/>
      <c r="K179" s="20">
        <v>848.8</v>
      </c>
      <c r="L179" s="20">
        <v>0</v>
      </c>
      <c r="M179" s="20">
        <v>0</v>
      </c>
      <c r="N179" s="20">
        <v>0</v>
      </c>
      <c r="O179" s="20">
        <v>0</v>
      </c>
      <c r="P179" s="20"/>
    </row>
    <row r="180" spans="2:16" x14ac:dyDescent="0.4">
      <c r="B180" s="4" t="s">
        <v>32</v>
      </c>
      <c r="C180" s="27"/>
      <c r="D180" s="4"/>
      <c r="E180" s="20">
        <v>2389.3000000000002</v>
      </c>
      <c r="F180" s="20">
        <v>2111.9</v>
      </c>
      <c r="G180" s="20">
        <v>1952</v>
      </c>
      <c r="H180" s="20">
        <v>1583.4</v>
      </c>
      <c r="I180" s="20">
        <v>315</v>
      </c>
      <c r="J180" s="20"/>
      <c r="K180" s="20">
        <v>2273.3000000000002</v>
      </c>
      <c r="L180" s="20">
        <v>1992.7</v>
      </c>
      <c r="M180" s="20">
        <v>1674.4</v>
      </c>
      <c r="N180" s="20">
        <v>1243.5</v>
      </c>
      <c r="O180" s="20">
        <v>212.3</v>
      </c>
      <c r="P180" s="20"/>
    </row>
    <row r="181" spans="2:16" x14ac:dyDescent="0.4">
      <c r="B181" s="4" t="s">
        <v>38</v>
      </c>
      <c r="C181" s="27"/>
      <c r="D181" s="4"/>
      <c r="E181" s="20">
        <v>257.10000000000002</v>
      </c>
      <c r="F181" s="20">
        <v>326</v>
      </c>
      <c r="G181" s="20">
        <v>240.7</v>
      </c>
      <c r="H181" s="20">
        <v>72.2</v>
      </c>
      <c r="I181" s="20">
        <v>26.5</v>
      </c>
      <c r="J181" s="20"/>
      <c r="K181" s="20">
        <v>344</v>
      </c>
      <c r="L181" s="20">
        <v>245</v>
      </c>
      <c r="M181" s="20">
        <v>121.5</v>
      </c>
      <c r="N181" s="20">
        <v>45.5</v>
      </c>
      <c r="O181" s="20">
        <v>7.9</v>
      </c>
      <c r="P181" s="20"/>
    </row>
    <row r="182" spans="2:16" x14ac:dyDescent="0.4">
      <c r="B182" s="4" t="s">
        <v>39</v>
      </c>
      <c r="C182" s="27"/>
      <c r="D182" s="4"/>
      <c r="E182" s="20">
        <v>553.29999999999995</v>
      </c>
      <c r="F182" s="20">
        <v>493</v>
      </c>
      <c r="G182" s="20">
        <v>237.1</v>
      </c>
      <c r="H182" s="20">
        <v>7.9</v>
      </c>
      <c r="I182" s="20">
        <v>2</v>
      </c>
      <c r="J182" s="20"/>
      <c r="K182" s="20">
        <v>555.20000000000005</v>
      </c>
      <c r="L182" s="20">
        <v>246.1</v>
      </c>
      <c r="M182" s="20">
        <v>33.9</v>
      </c>
      <c r="N182" s="20">
        <v>8.1999999999999993</v>
      </c>
      <c r="O182" s="20">
        <v>-1</v>
      </c>
      <c r="P182" s="20"/>
    </row>
    <row r="183" spans="2:16" x14ac:dyDescent="0.4">
      <c r="B183" s="4" t="s">
        <v>40</v>
      </c>
      <c r="C183" s="27"/>
      <c r="D183" s="4"/>
      <c r="E183" s="20">
        <v>44.8</v>
      </c>
      <c r="F183" s="20">
        <v>22.8</v>
      </c>
      <c r="G183" s="20">
        <v>2</v>
      </c>
      <c r="H183" s="20">
        <v>3.1</v>
      </c>
      <c r="I183" s="20">
        <v>0</v>
      </c>
      <c r="J183" s="20"/>
      <c r="K183" s="20">
        <v>35.4</v>
      </c>
      <c r="L183" s="20">
        <v>16.399999999999999</v>
      </c>
      <c r="M183" s="20">
        <v>2</v>
      </c>
      <c r="N183" s="20">
        <v>0</v>
      </c>
      <c r="O183" s="20">
        <v>0</v>
      </c>
      <c r="P183" s="20"/>
    </row>
    <row r="184" spans="2:16" x14ac:dyDescent="0.4">
      <c r="B184" s="4" t="s">
        <v>33</v>
      </c>
      <c r="C184" s="27"/>
      <c r="D184" s="4"/>
      <c r="E184" s="20">
        <v>616.4</v>
      </c>
      <c r="F184" s="20">
        <v>689.3</v>
      </c>
      <c r="G184" s="20">
        <v>606.70000000000005</v>
      </c>
      <c r="H184" s="20">
        <v>511.6</v>
      </c>
      <c r="I184" s="20">
        <v>417.1</v>
      </c>
      <c r="J184" s="20"/>
      <c r="K184" s="20">
        <v>618</v>
      </c>
      <c r="L184" s="20">
        <v>613.6</v>
      </c>
      <c r="M184" s="20">
        <v>557.5</v>
      </c>
      <c r="N184" s="20">
        <v>421.9</v>
      </c>
      <c r="O184" s="20">
        <v>308</v>
      </c>
      <c r="P184" s="20"/>
    </row>
    <row r="185" spans="2:16" x14ac:dyDescent="0.4">
      <c r="B185" s="4" t="s">
        <v>34</v>
      </c>
      <c r="C185" s="27"/>
      <c r="D185" s="4"/>
      <c r="E185" s="20">
        <v>590.1</v>
      </c>
      <c r="F185" s="20">
        <v>454.5</v>
      </c>
      <c r="G185" s="20">
        <v>411.9</v>
      </c>
      <c r="H185" s="20">
        <v>374.3</v>
      </c>
      <c r="I185" s="20">
        <v>305.10000000000002</v>
      </c>
      <c r="J185" s="20"/>
      <c r="K185" s="20">
        <v>487.1</v>
      </c>
      <c r="L185" s="20">
        <v>436.5</v>
      </c>
      <c r="M185" s="20">
        <v>395.3</v>
      </c>
      <c r="N185" s="20">
        <v>378.9</v>
      </c>
      <c r="O185" s="20">
        <v>299.5</v>
      </c>
      <c r="P185" s="20"/>
    </row>
    <row r="186" spans="2:16" x14ac:dyDescent="0.4">
      <c r="B186" s="4" t="s">
        <v>283</v>
      </c>
      <c r="C186" s="27"/>
      <c r="D186" s="4"/>
      <c r="E186" s="20">
        <v>114</v>
      </c>
      <c r="F186" s="20">
        <v>0</v>
      </c>
      <c r="G186" s="20">
        <v>0</v>
      </c>
      <c r="H186" s="20">
        <v>0</v>
      </c>
      <c r="I186" s="20">
        <v>0</v>
      </c>
      <c r="J186" s="20"/>
      <c r="K186" s="20">
        <v>0</v>
      </c>
      <c r="L186" s="20">
        <v>0</v>
      </c>
      <c r="M186" s="20">
        <v>0</v>
      </c>
      <c r="N186" s="20">
        <v>0</v>
      </c>
      <c r="O186" s="20">
        <v>0</v>
      </c>
      <c r="P186" s="20"/>
    </row>
    <row r="187" spans="2:16" x14ac:dyDescent="0.4">
      <c r="B187" s="4" t="s">
        <v>35</v>
      </c>
      <c r="C187" s="27"/>
      <c r="D187" s="4"/>
      <c r="E187" s="20">
        <v>0</v>
      </c>
      <c r="F187" s="20">
        <v>404.3</v>
      </c>
      <c r="G187" s="20">
        <v>464.4</v>
      </c>
      <c r="H187" s="20">
        <v>441.1</v>
      </c>
      <c r="I187" s="20">
        <v>431.4</v>
      </c>
      <c r="J187" s="20"/>
      <c r="K187" s="20">
        <v>330.9</v>
      </c>
      <c r="L187" s="20">
        <v>490.3</v>
      </c>
      <c r="M187" s="20">
        <v>416.6</v>
      </c>
      <c r="N187" s="20">
        <v>454.9</v>
      </c>
      <c r="O187" s="20">
        <v>396.6</v>
      </c>
      <c r="P187" s="20"/>
    </row>
    <row r="188" spans="2:16" x14ac:dyDescent="0.4">
      <c r="B188" s="4" t="s">
        <v>36</v>
      </c>
      <c r="C188" s="27"/>
      <c r="D188" s="4"/>
      <c r="E188" s="20">
        <v>1070.7</v>
      </c>
      <c r="F188" s="20">
        <v>933.9</v>
      </c>
      <c r="G188" s="20">
        <v>623.70000000000005</v>
      </c>
      <c r="H188" s="20">
        <v>512.79999999999995</v>
      </c>
      <c r="I188" s="20">
        <v>476.5</v>
      </c>
      <c r="J188" s="20"/>
      <c r="K188" s="20">
        <v>933.9</v>
      </c>
      <c r="L188" s="20">
        <v>623.70000000000005</v>
      </c>
      <c r="M188" s="20">
        <v>512.79999999999995</v>
      </c>
      <c r="N188" s="20">
        <v>476.5</v>
      </c>
      <c r="O188" s="20">
        <v>558.9</v>
      </c>
      <c r="P188" s="20"/>
    </row>
    <row r="189" spans="2:16" x14ac:dyDescent="0.4">
      <c r="B189" s="4" t="s">
        <v>71</v>
      </c>
      <c r="C189" s="27"/>
      <c r="D189" s="4"/>
      <c r="E189" s="20">
        <v>191.5</v>
      </c>
      <c r="F189" s="20">
        <v>156.19999999999999</v>
      </c>
      <c r="G189" s="20">
        <v>142.6</v>
      </c>
      <c r="H189" s="20">
        <v>125.2</v>
      </c>
      <c r="I189" s="20">
        <v>93</v>
      </c>
      <c r="J189" s="20"/>
      <c r="K189" s="20">
        <v>164.4</v>
      </c>
      <c r="L189" s="20">
        <v>134.80000000000001</v>
      </c>
      <c r="M189" s="20">
        <v>139.6</v>
      </c>
      <c r="N189" s="20">
        <v>133.1</v>
      </c>
      <c r="O189" s="20">
        <v>76.400000000000006</v>
      </c>
      <c r="P189" s="20"/>
    </row>
    <row r="190" spans="2:16" x14ac:dyDescent="0.4">
      <c r="B190" s="4" t="s">
        <v>72</v>
      </c>
      <c r="C190" s="27"/>
      <c r="D190" s="4"/>
      <c r="E190" s="20">
        <v>0</v>
      </c>
      <c r="F190" s="20">
        <v>73.099999999999994</v>
      </c>
      <c r="G190" s="20">
        <v>98.4</v>
      </c>
      <c r="H190" s="20">
        <v>115.2</v>
      </c>
      <c r="I190" s="20">
        <v>102.7</v>
      </c>
      <c r="J190" s="20"/>
      <c r="K190" s="20">
        <v>54.8</v>
      </c>
      <c r="L190" s="20">
        <v>112.5</v>
      </c>
      <c r="M190" s="20">
        <v>108.7</v>
      </c>
      <c r="N190" s="20">
        <v>103</v>
      </c>
      <c r="O190" s="20">
        <v>94.1</v>
      </c>
      <c r="P190" s="20"/>
    </row>
    <row r="191" spans="2:16" x14ac:dyDescent="0.4">
      <c r="B191" s="8" t="s">
        <v>73</v>
      </c>
      <c r="C191" s="28"/>
      <c r="D191" s="8"/>
      <c r="E191" s="24">
        <v>20624</v>
      </c>
      <c r="F191" s="24">
        <v>18303.699999999997</v>
      </c>
      <c r="G191" s="24">
        <v>14209.100000000002</v>
      </c>
      <c r="H191" s="24">
        <v>9906.9</v>
      </c>
      <c r="I191" s="24">
        <v>8301.7999999999993</v>
      </c>
      <c r="J191" s="24"/>
      <c r="K191" s="24">
        <v>19038.7</v>
      </c>
      <c r="L191" s="24">
        <v>15250.8</v>
      </c>
      <c r="M191" s="24">
        <v>12490.7</v>
      </c>
      <c r="N191" s="24">
        <v>9344.7999999999993</v>
      </c>
      <c r="O191" s="24">
        <v>6621.4</v>
      </c>
      <c r="P191" s="8"/>
    </row>
    <row r="192" spans="2:16" x14ac:dyDescent="0.4">
      <c r="B192" s="4" t="s">
        <v>74</v>
      </c>
      <c r="C192" s="54"/>
      <c r="D192" s="4"/>
      <c r="E192" s="29">
        <v>-3204.6</v>
      </c>
      <c r="F192" s="29">
        <v>-2187.8000000000002</v>
      </c>
      <c r="G192" s="29">
        <v>-2264.8000000000002</v>
      </c>
      <c r="H192" s="29">
        <v>-724.6</v>
      </c>
      <c r="I192" s="29">
        <v>-622.6</v>
      </c>
      <c r="J192" s="29"/>
      <c r="K192" s="29">
        <v>-2622.2</v>
      </c>
      <c r="L192" s="29">
        <v>-1292.5999999999999</v>
      </c>
      <c r="M192" s="29">
        <v>-2082.6999999999998</v>
      </c>
      <c r="N192" s="29">
        <v>-1012.1</v>
      </c>
      <c r="O192" s="29">
        <v>-280.89999999999998</v>
      </c>
      <c r="P192" s="4"/>
    </row>
    <row r="193" spans="2:16" x14ac:dyDescent="0.4">
      <c r="B193" s="4" t="s">
        <v>253</v>
      </c>
      <c r="C193" s="54"/>
      <c r="D193" s="4"/>
      <c r="E193" s="29">
        <v>-1168.4000000000001</v>
      </c>
      <c r="F193" s="29">
        <v>-1128.5</v>
      </c>
      <c r="G193" s="29">
        <v>-1095.9000000000001</v>
      </c>
      <c r="H193" s="61">
        <v>-1095.9000000000001</v>
      </c>
      <c r="I193" s="101" t="s">
        <v>94</v>
      </c>
      <c r="J193" s="29"/>
      <c r="K193" s="29">
        <v>-1184.9000000000001</v>
      </c>
      <c r="L193" s="29">
        <v>-1150.7</v>
      </c>
      <c r="M193" s="61">
        <v>-1095.9000000000001</v>
      </c>
      <c r="N193" s="68" t="s">
        <v>94</v>
      </c>
      <c r="O193" s="68" t="s">
        <v>94</v>
      </c>
      <c r="P193" s="4"/>
    </row>
    <row r="194" spans="2:16" x14ac:dyDescent="0.4">
      <c r="B194" s="8" t="s">
        <v>75</v>
      </c>
      <c r="C194" s="28"/>
      <c r="D194" s="8"/>
      <c r="E194" s="24">
        <v>16251.000000000002</v>
      </c>
      <c r="F194" s="24">
        <v>14987.399999999998</v>
      </c>
      <c r="G194" s="24">
        <v>10848.400000000003</v>
      </c>
      <c r="H194" s="24">
        <v>8086.2999999999993</v>
      </c>
      <c r="I194" s="24">
        <v>7679.1999999999989</v>
      </c>
      <c r="J194" s="24"/>
      <c r="K194" s="24">
        <v>15231.6</v>
      </c>
      <c r="L194" s="24">
        <v>12807.499999999998</v>
      </c>
      <c r="M194" s="24">
        <v>9312.1</v>
      </c>
      <c r="N194" s="24">
        <v>8332.6999999999989</v>
      </c>
      <c r="O194" s="24">
        <v>6340.5</v>
      </c>
      <c r="P194" s="8"/>
    </row>
    <row r="195" spans="2:16" x14ac:dyDescent="0.4">
      <c r="B195" s="4" t="s">
        <v>76</v>
      </c>
      <c r="C195" s="54"/>
      <c r="D195" s="4"/>
      <c r="E195" s="29">
        <v>999.3</v>
      </c>
      <c r="F195" s="29">
        <v>968.1</v>
      </c>
      <c r="G195" s="29">
        <v>832.6</v>
      </c>
      <c r="H195" s="29">
        <v>724</v>
      </c>
      <c r="I195" s="29">
        <v>724</v>
      </c>
      <c r="J195" s="29"/>
      <c r="K195" s="29">
        <v>979.6</v>
      </c>
      <c r="L195" s="29">
        <v>966.5</v>
      </c>
      <c r="M195" s="29">
        <v>831.9</v>
      </c>
      <c r="N195" s="29">
        <v>724</v>
      </c>
      <c r="O195" s="29">
        <v>723</v>
      </c>
      <c r="P195" s="4"/>
    </row>
    <row r="196" spans="2:16" x14ac:dyDescent="0.4">
      <c r="B196" s="8" t="s">
        <v>77</v>
      </c>
      <c r="C196" s="28"/>
      <c r="D196" s="8"/>
      <c r="E196" s="64">
        <v>16.260000000000002</v>
      </c>
      <c r="F196" s="64">
        <v>15.48</v>
      </c>
      <c r="G196" s="64">
        <v>13.03</v>
      </c>
      <c r="H196" s="64">
        <v>11.17</v>
      </c>
      <c r="I196" s="64">
        <v>10.61</v>
      </c>
      <c r="J196" s="64"/>
      <c r="K196" s="64">
        <v>15.55</v>
      </c>
      <c r="L196" s="64">
        <v>13.25</v>
      </c>
      <c r="M196" s="64">
        <v>11.19</v>
      </c>
      <c r="N196" s="64">
        <v>11.51</v>
      </c>
      <c r="O196" s="64">
        <v>8.77</v>
      </c>
      <c r="P196" s="8"/>
    </row>
    <row r="197" spans="2:16" x14ac:dyDescent="0.4">
      <c r="B197" s="4"/>
      <c r="C197" s="20"/>
      <c r="D197" s="4"/>
      <c r="E197" s="4"/>
      <c r="F197" s="4"/>
      <c r="G197" s="4"/>
      <c r="H197" s="20"/>
      <c r="I197" s="20"/>
      <c r="J197" s="20"/>
      <c r="K197" s="20"/>
      <c r="L197" s="20"/>
      <c r="M197" s="20"/>
      <c r="N197" s="20"/>
      <c r="O197" s="20"/>
      <c r="P197" s="20"/>
    </row>
    <row r="198" spans="2:16" ht="17.100000000000001" customHeight="1" x14ac:dyDescent="0.4">
      <c r="B198" s="203" t="s">
        <v>329</v>
      </c>
      <c r="C198" s="203"/>
      <c r="D198" s="203"/>
      <c r="E198" s="203"/>
      <c r="F198" s="203"/>
      <c r="G198" s="203"/>
      <c r="H198" s="203"/>
      <c r="I198" s="203"/>
      <c r="J198" s="203"/>
      <c r="K198" s="203"/>
      <c r="L198" s="203"/>
      <c r="M198" s="203"/>
      <c r="N198" s="203"/>
      <c r="O198" s="203"/>
      <c r="P198" s="36"/>
    </row>
    <row r="199" spans="2:16" x14ac:dyDescent="0.4">
      <c r="B199" s="203"/>
      <c r="C199" s="203"/>
      <c r="D199" s="203"/>
      <c r="E199" s="203"/>
      <c r="F199" s="203"/>
      <c r="G199" s="203"/>
      <c r="H199" s="203"/>
      <c r="I199" s="203"/>
      <c r="J199" s="203"/>
      <c r="K199" s="203"/>
      <c r="L199" s="203"/>
      <c r="M199" s="203"/>
      <c r="N199" s="203"/>
      <c r="O199" s="203"/>
      <c r="P199" s="36"/>
    </row>
    <row r="200" spans="2:16" x14ac:dyDescent="0.4">
      <c r="B200" s="203"/>
      <c r="C200" s="203"/>
      <c r="D200" s="203"/>
      <c r="E200" s="203"/>
      <c r="F200" s="203"/>
      <c r="G200" s="203"/>
      <c r="H200" s="203"/>
      <c r="I200" s="203"/>
      <c r="J200" s="203"/>
      <c r="K200" s="203"/>
      <c r="L200" s="203"/>
      <c r="M200" s="203"/>
      <c r="N200" s="203"/>
      <c r="O200" s="203"/>
      <c r="P200" s="36"/>
    </row>
    <row r="201" spans="2:16" ht="17.399999999999999" customHeight="1" x14ac:dyDescent="0.4">
      <c r="B201" s="203"/>
      <c r="C201" s="203"/>
      <c r="D201" s="203"/>
      <c r="E201" s="203"/>
      <c r="F201" s="203"/>
      <c r="G201" s="203"/>
      <c r="H201" s="203"/>
      <c r="I201" s="203"/>
      <c r="J201" s="203"/>
      <c r="K201" s="203"/>
      <c r="L201" s="203"/>
      <c r="M201" s="203"/>
      <c r="N201" s="203"/>
      <c r="O201" s="203"/>
      <c r="P201" s="36"/>
    </row>
    <row r="202" spans="2:16" ht="13.2" customHeight="1" x14ac:dyDescent="0.4">
      <c r="B202" s="203"/>
      <c r="C202" s="203"/>
      <c r="D202" s="203"/>
      <c r="E202" s="203"/>
      <c r="F202" s="203"/>
      <c r="G202" s="203"/>
      <c r="H202" s="203"/>
      <c r="I202" s="203"/>
      <c r="J202" s="203"/>
      <c r="K202" s="203"/>
      <c r="L202" s="203"/>
      <c r="M202" s="203"/>
      <c r="N202" s="203"/>
      <c r="O202" s="203"/>
      <c r="P202" s="36"/>
    </row>
    <row r="203" spans="2:16" ht="19.8" customHeight="1" x14ac:dyDescent="0.4">
      <c r="B203" s="203"/>
      <c r="C203" s="203"/>
      <c r="D203" s="203"/>
      <c r="E203" s="203"/>
      <c r="F203" s="203"/>
      <c r="G203" s="203"/>
      <c r="H203" s="203"/>
      <c r="I203" s="203"/>
      <c r="J203" s="203"/>
      <c r="K203" s="203"/>
      <c r="L203" s="203"/>
      <c r="M203" s="203"/>
      <c r="N203" s="203"/>
      <c r="O203" s="203"/>
      <c r="P203" s="36"/>
    </row>
    <row r="204" spans="2:16" ht="68.400000000000006" customHeight="1" x14ac:dyDescent="0.4">
      <c r="B204" s="203"/>
      <c r="C204" s="203"/>
      <c r="D204" s="203"/>
      <c r="E204" s="203"/>
      <c r="F204" s="203"/>
      <c r="G204" s="203"/>
      <c r="H204" s="203"/>
      <c r="I204" s="203"/>
      <c r="J204" s="203"/>
      <c r="K204" s="203"/>
      <c r="L204" s="203"/>
      <c r="M204" s="203"/>
      <c r="N204" s="203"/>
      <c r="O204" s="203"/>
      <c r="P204" s="36"/>
    </row>
    <row r="205" spans="2:16" ht="34.950000000000003" customHeight="1" x14ac:dyDescent="0.4">
      <c r="B205" s="198" t="s">
        <v>275</v>
      </c>
      <c r="C205" s="198"/>
      <c r="D205" s="198"/>
      <c r="E205" s="198"/>
      <c r="F205" s="198"/>
      <c r="G205" s="198"/>
      <c r="H205" s="198"/>
      <c r="I205" s="198"/>
      <c r="J205" s="198"/>
      <c r="K205" s="198"/>
      <c r="L205" s="198"/>
      <c r="M205" s="198"/>
      <c r="N205" s="198"/>
      <c r="O205" s="198"/>
      <c r="P205" s="4"/>
    </row>
    <row r="206" spans="2:16" x14ac:dyDescent="0.4">
      <c r="B206" s="129" t="s">
        <v>146</v>
      </c>
      <c r="C206" s="4"/>
      <c r="D206" s="4"/>
      <c r="E206" s="4"/>
      <c r="F206" s="4"/>
      <c r="G206" s="4"/>
      <c r="H206" s="4"/>
      <c r="I206" s="4"/>
      <c r="J206" s="4"/>
      <c r="K206" s="4"/>
      <c r="L206" s="4"/>
      <c r="M206" s="4"/>
      <c r="N206" s="4"/>
      <c r="O206" s="4"/>
      <c r="P206" s="4"/>
    </row>
    <row r="207" spans="2:16" ht="16.2" customHeight="1" x14ac:dyDescent="0.4">
      <c r="B207" s="182"/>
      <c r="C207" s="182"/>
      <c r="D207" s="182"/>
      <c r="E207" s="182"/>
      <c r="F207" s="182"/>
      <c r="G207" s="182"/>
      <c r="H207" s="182"/>
      <c r="I207" s="182"/>
      <c r="J207" s="182"/>
      <c r="K207" s="182"/>
      <c r="L207" s="182"/>
      <c r="M207" s="182"/>
      <c r="N207" s="182"/>
      <c r="O207" s="182"/>
      <c r="P207" s="36"/>
    </row>
    <row r="208" spans="2:16" x14ac:dyDescent="0.4">
      <c r="B208" s="15" t="s">
        <v>227</v>
      </c>
      <c r="C208" s="16"/>
      <c r="D208" s="16"/>
      <c r="E208" s="16"/>
      <c r="F208" s="16"/>
      <c r="G208" s="16"/>
      <c r="H208" s="16"/>
      <c r="I208" s="16"/>
      <c r="J208" s="16"/>
      <c r="K208" s="16"/>
      <c r="L208" s="16"/>
      <c r="M208" s="16"/>
      <c r="N208" s="16"/>
      <c r="O208" s="16"/>
      <c r="P208" s="16"/>
    </row>
    <row r="209" spans="2:16" x14ac:dyDescent="0.4">
      <c r="B209" s="4"/>
      <c r="C209" s="4"/>
      <c r="D209" s="4"/>
      <c r="E209" s="4"/>
      <c r="F209" s="4"/>
      <c r="G209" s="4"/>
      <c r="H209" s="29"/>
      <c r="I209" s="29"/>
      <c r="J209" s="29"/>
      <c r="K209" s="29"/>
      <c r="L209" s="29"/>
      <c r="M209" s="29"/>
      <c r="N209" s="29"/>
      <c r="O209" s="29"/>
      <c r="P209" s="29"/>
    </row>
    <row r="210" spans="2:16" x14ac:dyDescent="0.4">
      <c r="B210" s="25" t="s">
        <v>3</v>
      </c>
      <c r="C210" s="25"/>
      <c r="D210" s="25"/>
      <c r="E210" s="47" t="s">
        <v>277</v>
      </c>
      <c r="F210" s="47" t="s">
        <v>4</v>
      </c>
      <c r="G210" s="47" t="s">
        <v>5</v>
      </c>
      <c r="H210" s="47" t="s">
        <v>6</v>
      </c>
      <c r="I210" s="47" t="s">
        <v>7</v>
      </c>
      <c r="J210" s="26"/>
      <c r="K210" s="47" t="s">
        <v>245</v>
      </c>
      <c r="L210" s="47" t="str">
        <f>L$8</f>
        <v>HY25</v>
      </c>
      <c r="M210" s="47"/>
      <c r="N210" s="47"/>
      <c r="O210" s="47"/>
      <c r="P210" s="25"/>
    </row>
    <row r="211" spans="2:16" x14ac:dyDescent="0.4">
      <c r="B211" s="4" t="s">
        <v>267</v>
      </c>
      <c r="C211" s="27"/>
      <c r="D211" s="4"/>
      <c r="E211" s="20">
        <v>336.8</v>
      </c>
      <c r="F211" s="20">
        <v>258</v>
      </c>
      <c r="G211" s="20">
        <v>231.6</v>
      </c>
      <c r="H211" s="20">
        <v>356.9</v>
      </c>
      <c r="I211" s="20">
        <v>179.1</v>
      </c>
      <c r="J211" s="20"/>
      <c r="K211" s="20">
        <v>232.2</v>
      </c>
      <c r="L211" s="20">
        <v>180.5</v>
      </c>
      <c r="M211" s="20"/>
      <c r="N211" s="20"/>
      <c r="O211" s="20"/>
      <c r="P211" s="20"/>
    </row>
    <row r="212" spans="2:16" x14ac:dyDescent="0.4">
      <c r="B212" s="4" t="s">
        <v>240</v>
      </c>
      <c r="C212" s="4"/>
      <c r="D212" s="4"/>
      <c r="E212" s="20">
        <v>-122.8</v>
      </c>
      <c r="F212" s="20">
        <v>-109.3</v>
      </c>
      <c r="G212" s="20">
        <v>-86.8</v>
      </c>
      <c r="H212" s="20">
        <v>-63.3</v>
      </c>
      <c r="I212" s="20">
        <v>-56.8</v>
      </c>
      <c r="J212" s="20"/>
      <c r="K212" s="20">
        <v>-59.3</v>
      </c>
      <c r="L212" s="20">
        <v>-52.1</v>
      </c>
      <c r="M212" s="20"/>
      <c r="N212" s="20"/>
      <c r="O212" s="20"/>
      <c r="P212" s="20"/>
    </row>
    <row r="213" spans="2:16" x14ac:dyDescent="0.4">
      <c r="B213" s="4" t="s">
        <v>17</v>
      </c>
      <c r="C213" s="4"/>
      <c r="D213" s="4"/>
      <c r="E213" s="20">
        <v>-144.5</v>
      </c>
      <c r="F213" s="20">
        <v>-115.1</v>
      </c>
      <c r="G213" s="20">
        <v>-110.9</v>
      </c>
      <c r="H213" s="20">
        <v>-43.9</v>
      </c>
      <c r="I213" s="20">
        <v>-61.2</v>
      </c>
      <c r="J213" s="20"/>
      <c r="K213" s="20">
        <v>-69.5</v>
      </c>
      <c r="L213" s="20">
        <v>-60.4</v>
      </c>
      <c r="M213" s="20"/>
      <c r="N213" s="20"/>
      <c r="O213" s="20"/>
      <c r="P213" s="20"/>
    </row>
    <row r="214" spans="2:16" x14ac:dyDescent="0.4">
      <c r="B214" s="4" t="s">
        <v>78</v>
      </c>
      <c r="C214" s="4"/>
      <c r="D214" s="4"/>
      <c r="E214" s="20">
        <v>-16.3</v>
      </c>
      <c r="F214" s="20">
        <v>-29.7</v>
      </c>
      <c r="G214" s="20">
        <v>-9</v>
      </c>
      <c r="H214" s="20">
        <v>-9.6000000000000014</v>
      </c>
      <c r="I214" s="20">
        <v>-11.2</v>
      </c>
      <c r="J214" s="20"/>
      <c r="K214" s="20">
        <v>-12.6</v>
      </c>
      <c r="L214" s="20">
        <v>-17.7</v>
      </c>
      <c r="M214" s="20"/>
      <c r="N214" s="20"/>
      <c r="O214" s="20"/>
      <c r="P214" s="20"/>
    </row>
    <row r="215" spans="2:16" x14ac:dyDescent="0.4">
      <c r="B215" s="8" t="s">
        <v>224</v>
      </c>
      <c r="C215" s="28"/>
      <c r="D215" s="8"/>
      <c r="E215" s="24">
        <v>53.2</v>
      </c>
      <c r="F215" s="24">
        <v>3.9</v>
      </c>
      <c r="G215" s="24">
        <v>24.3</v>
      </c>
      <c r="H215" s="24">
        <v>240.1</v>
      </c>
      <c r="I215" s="24">
        <v>49.9</v>
      </c>
      <c r="J215" s="24"/>
      <c r="K215" s="24">
        <v>90.8</v>
      </c>
      <c r="L215" s="24">
        <v>50.300000000000018</v>
      </c>
      <c r="M215" s="24"/>
      <c r="N215" s="24"/>
      <c r="O215" s="24"/>
      <c r="P215" s="24"/>
    </row>
    <row r="216" spans="2:16" x14ac:dyDescent="0.4">
      <c r="B216" s="4" t="s">
        <v>265</v>
      </c>
      <c r="C216" s="4"/>
      <c r="D216" s="4"/>
      <c r="E216" s="20">
        <v>-1335.8</v>
      </c>
      <c r="F216" s="20">
        <v>-938.6</v>
      </c>
      <c r="G216" s="20">
        <v>-2225.1999999999998</v>
      </c>
      <c r="H216" s="20">
        <v>-619.4</v>
      </c>
      <c r="I216" s="20">
        <v>-729.6</v>
      </c>
      <c r="J216" s="20"/>
      <c r="K216" s="20">
        <v>-468.7</v>
      </c>
      <c r="L216" s="20">
        <v>-146.4</v>
      </c>
      <c r="M216" s="20"/>
      <c r="N216" s="20"/>
      <c r="O216" s="20"/>
      <c r="P216" s="20"/>
    </row>
    <row r="217" spans="2:16" x14ac:dyDescent="0.4">
      <c r="B217" s="4" t="s">
        <v>348</v>
      </c>
      <c r="C217" s="4"/>
      <c r="D217" s="4"/>
      <c r="E217" s="20">
        <v>567.1</v>
      </c>
      <c r="F217" s="20">
        <v>0</v>
      </c>
      <c r="G217" s="20">
        <v>0</v>
      </c>
      <c r="H217" s="20">
        <v>690.2</v>
      </c>
      <c r="I217" s="20">
        <v>2020.2</v>
      </c>
      <c r="J217" s="20"/>
      <c r="K217" s="20">
        <v>179.2</v>
      </c>
      <c r="L217" s="20">
        <v>0</v>
      </c>
      <c r="M217" s="20"/>
      <c r="N217" s="20"/>
      <c r="O217" s="20"/>
      <c r="P217" s="20"/>
    </row>
    <row r="218" spans="2:16" x14ac:dyDescent="0.4">
      <c r="B218" s="4" t="s">
        <v>219</v>
      </c>
      <c r="C218" s="4"/>
      <c r="D218" s="4"/>
      <c r="E218" s="20">
        <v>-7.8</v>
      </c>
      <c r="F218" s="20">
        <v>-16.3</v>
      </c>
      <c r="G218" s="20">
        <v>-14</v>
      </c>
      <c r="H218" s="20">
        <v>-18.8</v>
      </c>
      <c r="I218" s="20">
        <v>-8.1999999999999993</v>
      </c>
      <c r="J218" s="20"/>
      <c r="K218" s="20">
        <v>-4.5</v>
      </c>
      <c r="L218" s="20">
        <v>-8</v>
      </c>
      <c r="M218" s="20"/>
      <c r="N218" s="20"/>
      <c r="O218" s="20"/>
      <c r="P218" s="20"/>
    </row>
    <row r="219" spans="2:16" x14ac:dyDescent="0.4">
      <c r="B219" s="4" t="s">
        <v>79</v>
      </c>
      <c r="C219" s="4"/>
      <c r="D219" s="4"/>
      <c r="E219" s="20">
        <v>-122</v>
      </c>
      <c r="F219" s="20">
        <v>-106.8</v>
      </c>
      <c r="G219" s="20">
        <v>-102.2</v>
      </c>
      <c r="H219" s="20">
        <v>-271</v>
      </c>
      <c r="I219" s="20">
        <v>-116.2</v>
      </c>
      <c r="J219" s="20"/>
      <c r="K219" s="20">
        <v>-122</v>
      </c>
      <c r="L219" s="20">
        <v>-106.8</v>
      </c>
      <c r="M219" s="20"/>
      <c r="N219" s="20"/>
      <c r="O219" s="20"/>
      <c r="P219" s="20"/>
    </row>
    <row r="220" spans="2:16" x14ac:dyDescent="0.4">
      <c r="B220" s="8" t="s">
        <v>220</v>
      </c>
      <c r="C220" s="28"/>
      <c r="D220" s="8"/>
      <c r="E220" s="24">
        <v>-898.49999999999989</v>
      </c>
      <c r="F220" s="24">
        <v>-1061.7</v>
      </c>
      <c r="G220" s="24">
        <v>-2341.4</v>
      </c>
      <c r="H220" s="24">
        <v>-219</v>
      </c>
      <c r="I220" s="24">
        <v>1166.2</v>
      </c>
      <c r="J220" s="24"/>
      <c r="K220" s="24">
        <v>-416</v>
      </c>
      <c r="L220" s="24">
        <v>-261.3</v>
      </c>
      <c r="M220" s="24"/>
      <c r="N220" s="24"/>
      <c r="O220" s="24"/>
      <c r="P220" s="24"/>
    </row>
    <row r="221" spans="2:16" x14ac:dyDescent="0.4">
      <c r="B221" s="4" t="s">
        <v>81</v>
      </c>
      <c r="C221" s="4"/>
      <c r="D221" s="4"/>
      <c r="E221" s="20">
        <v>-163.69999999999999</v>
      </c>
      <c r="F221" s="20">
        <v>-156.19999999999999</v>
      </c>
      <c r="G221" s="20">
        <v>-122.1</v>
      </c>
      <c r="H221" s="20">
        <v>-100</v>
      </c>
      <c r="I221" s="20">
        <v>-93.9</v>
      </c>
      <c r="J221" s="20"/>
      <c r="K221" s="20">
        <v>-43.5</v>
      </c>
      <c r="L221" s="20">
        <v>-56.1</v>
      </c>
      <c r="M221" s="20"/>
      <c r="N221" s="20"/>
      <c r="O221" s="20"/>
      <c r="P221" s="20"/>
    </row>
    <row r="222" spans="2:16" x14ac:dyDescent="0.4">
      <c r="B222" s="4" t="s">
        <v>82</v>
      </c>
      <c r="C222" s="4"/>
      <c r="D222" s="4"/>
      <c r="E222" s="20">
        <v>122.6</v>
      </c>
      <c r="F222" s="20">
        <v>326.2</v>
      </c>
      <c r="G222" s="20">
        <v>277.2</v>
      </c>
      <c r="H222" s="20">
        <v>22.2</v>
      </c>
      <c r="I222" s="20">
        <v>101.2</v>
      </c>
      <c r="J222" s="20"/>
      <c r="K222" s="20">
        <v>122.6</v>
      </c>
      <c r="L222" s="20">
        <v>204.5</v>
      </c>
      <c r="M222" s="20"/>
      <c r="N222" s="20"/>
      <c r="O222" s="20"/>
      <c r="P222" s="20"/>
    </row>
    <row r="223" spans="2:16" x14ac:dyDescent="0.4">
      <c r="B223" s="4" t="s">
        <v>221</v>
      </c>
      <c r="C223" s="4"/>
      <c r="D223" s="4"/>
      <c r="E223" s="20">
        <v>1010.4</v>
      </c>
      <c r="F223" s="20">
        <v>-194.4</v>
      </c>
      <c r="G223" s="20">
        <v>811</v>
      </c>
      <c r="H223" s="20">
        <v>0</v>
      </c>
      <c r="I223" s="20">
        <v>-342.1</v>
      </c>
      <c r="J223" s="20"/>
      <c r="K223" s="20">
        <v>299.10000000000002</v>
      </c>
      <c r="L223" s="20">
        <v>-811</v>
      </c>
      <c r="M223" s="20"/>
      <c r="N223" s="20"/>
      <c r="O223" s="20"/>
      <c r="P223" s="20"/>
    </row>
    <row r="224" spans="2:16" x14ac:dyDescent="0.4">
      <c r="B224" s="4" t="s">
        <v>80</v>
      </c>
      <c r="C224" s="4"/>
      <c r="D224" s="4"/>
      <c r="E224" s="20">
        <v>0</v>
      </c>
      <c r="F224" s="20">
        <v>1258.8</v>
      </c>
      <c r="G224" s="20">
        <v>928.1</v>
      </c>
      <c r="H224" s="20">
        <v>0</v>
      </c>
      <c r="I224" s="20">
        <v>0</v>
      </c>
      <c r="J224" s="20"/>
      <c r="K224" s="20">
        <v>0</v>
      </c>
      <c r="L224" s="20">
        <v>1295.8</v>
      </c>
      <c r="M224" s="20"/>
      <c r="N224" s="20"/>
      <c r="O224" s="20"/>
      <c r="P224" s="20"/>
    </row>
    <row r="225" spans="1:16" x14ac:dyDescent="0.4">
      <c r="B225" s="4" t="s">
        <v>268</v>
      </c>
      <c r="C225" s="4"/>
      <c r="D225" s="4"/>
      <c r="E225" s="20">
        <v>-140.69999999999999</v>
      </c>
      <c r="F225" s="20">
        <v>-124.1</v>
      </c>
      <c r="G225" s="20">
        <v>-154.30000000000001</v>
      </c>
      <c r="H225" s="20">
        <v>-137.1</v>
      </c>
      <c r="I225" s="20">
        <v>-121.8</v>
      </c>
      <c r="J225" s="20"/>
      <c r="K225" s="20">
        <v>-90.1</v>
      </c>
      <c r="L225" s="20">
        <v>-110.6</v>
      </c>
      <c r="M225" s="20"/>
      <c r="N225" s="20"/>
      <c r="O225" s="20"/>
      <c r="P225" s="20"/>
    </row>
    <row r="226" spans="1:16" x14ac:dyDescent="0.4">
      <c r="B226" s="8" t="s">
        <v>222</v>
      </c>
      <c r="C226" s="28"/>
      <c r="D226" s="8"/>
      <c r="E226" s="24">
        <v>828.6</v>
      </c>
      <c r="F226" s="24">
        <v>1110.3</v>
      </c>
      <c r="G226" s="24">
        <v>1739.9</v>
      </c>
      <c r="H226" s="24">
        <v>-214.9</v>
      </c>
      <c r="I226" s="24">
        <v>-456.6</v>
      </c>
      <c r="J226" s="24"/>
      <c r="K226" s="24">
        <v>288.10000000000002</v>
      </c>
      <c r="L226" s="24">
        <v>522.6</v>
      </c>
      <c r="M226" s="24"/>
      <c r="N226" s="24"/>
      <c r="O226" s="24"/>
      <c r="P226" s="24"/>
    </row>
    <row r="227" spans="1:16" x14ac:dyDescent="0.4">
      <c r="B227" s="4" t="s">
        <v>223</v>
      </c>
      <c r="C227" s="4"/>
      <c r="D227" s="4"/>
      <c r="E227" s="20">
        <v>-16.7</v>
      </c>
      <c r="F227" s="20">
        <v>52.5</v>
      </c>
      <c r="G227" s="20">
        <v>-577.20000000000005</v>
      </c>
      <c r="H227" s="20">
        <v>-194.20000000000002</v>
      </c>
      <c r="I227" s="20">
        <v>759.5</v>
      </c>
      <c r="J227" s="20"/>
      <c r="K227" s="20">
        <v>-37.099999999999966</v>
      </c>
      <c r="L227" s="20">
        <v>311.60000000000002</v>
      </c>
      <c r="M227" s="20"/>
      <c r="N227" s="20"/>
      <c r="O227" s="20"/>
      <c r="P227" s="20"/>
    </row>
    <row r="228" spans="1:16" ht="11.4" customHeight="1" x14ac:dyDescent="0.4">
      <c r="B228" s="4"/>
      <c r="C228" s="4"/>
      <c r="D228" s="4"/>
      <c r="E228" s="20"/>
      <c r="F228" s="20"/>
      <c r="G228" s="20"/>
      <c r="H228" s="20"/>
      <c r="I228" s="20"/>
      <c r="J228" s="20"/>
      <c r="K228" s="20"/>
      <c r="L228" s="20"/>
      <c r="M228" s="20"/>
      <c r="N228" s="20"/>
      <c r="O228" s="20"/>
      <c r="P228" s="20"/>
    </row>
    <row r="229" spans="1:16" x14ac:dyDescent="0.4">
      <c r="B229" s="5" t="s">
        <v>225</v>
      </c>
      <c r="C229" s="5"/>
      <c r="D229" s="5"/>
      <c r="E229" s="34">
        <v>71.900000000000006</v>
      </c>
      <c r="F229" s="34">
        <v>19.2</v>
      </c>
      <c r="G229" s="34">
        <v>593.1</v>
      </c>
      <c r="H229" s="34">
        <v>773</v>
      </c>
      <c r="I229" s="34">
        <v>13.8</v>
      </c>
      <c r="J229" s="34"/>
      <c r="K229" s="34">
        <v>71.900000000000006</v>
      </c>
      <c r="L229" s="34">
        <v>19.2</v>
      </c>
      <c r="M229" s="34"/>
      <c r="N229" s="34"/>
      <c r="O229" s="34"/>
      <c r="P229" s="34"/>
    </row>
    <row r="230" spans="1:16" x14ac:dyDescent="0.4">
      <c r="B230" s="4" t="s">
        <v>223</v>
      </c>
      <c r="C230" s="4"/>
      <c r="D230" s="4"/>
      <c r="E230" s="20">
        <v>-16.7</v>
      </c>
      <c r="F230" s="20">
        <v>52.5</v>
      </c>
      <c r="G230" s="20">
        <v>-577.20000000000005</v>
      </c>
      <c r="H230" s="20">
        <v>-194.20000000000002</v>
      </c>
      <c r="I230" s="20">
        <v>759.5</v>
      </c>
      <c r="J230" s="20"/>
      <c r="K230" s="20">
        <v>-37.099999999999966</v>
      </c>
      <c r="L230" s="20">
        <v>311.60000000000002</v>
      </c>
      <c r="M230" s="20"/>
      <c r="N230" s="20"/>
      <c r="O230" s="20"/>
      <c r="P230" s="20"/>
    </row>
    <row r="231" spans="1:16" x14ac:dyDescent="0.4">
      <c r="B231" s="4" t="s">
        <v>295</v>
      </c>
      <c r="C231" s="4"/>
      <c r="D231" s="4"/>
      <c r="E231" s="20">
        <v>-19</v>
      </c>
      <c r="F231" s="20">
        <v>0.2</v>
      </c>
      <c r="G231" s="20">
        <v>3.2</v>
      </c>
      <c r="H231" s="20">
        <v>14.3</v>
      </c>
      <c r="I231" s="20">
        <v>-0.3</v>
      </c>
      <c r="J231" s="20"/>
      <c r="K231" s="20">
        <v>-12.1</v>
      </c>
      <c r="L231" s="20">
        <v>-2</v>
      </c>
      <c r="M231" s="20"/>
      <c r="N231" s="20"/>
      <c r="O231" s="20"/>
      <c r="P231" s="20"/>
    </row>
    <row r="232" spans="1:16" x14ac:dyDescent="0.4">
      <c r="B232" s="8" t="s">
        <v>226</v>
      </c>
      <c r="C232" s="28"/>
      <c r="D232" s="8"/>
      <c r="E232" s="24">
        <v>36.200000000000003</v>
      </c>
      <c r="F232" s="24">
        <v>71.900000000000006</v>
      </c>
      <c r="G232" s="24">
        <v>19.2</v>
      </c>
      <c r="H232" s="24">
        <v>593.1</v>
      </c>
      <c r="I232" s="24">
        <v>773</v>
      </c>
      <c r="J232" s="24"/>
      <c r="K232" s="24">
        <v>22.7</v>
      </c>
      <c r="L232" s="24">
        <v>328.8</v>
      </c>
      <c r="M232" s="24"/>
      <c r="N232" s="24"/>
      <c r="O232" s="24"/>
      <c r="P232" s="24"/>
    </row>
    <row r="233" spans="1:16" ht="11.4" customHeight="1" x14ac:dyDescent="0.4">
      <c r="B233" s="4"/>
      <c r="C233" s="4"/>
      <c r="D233" s="4"/>
      <c r="E233" s="4"/>
      <c r="F233" s="20"/>
      <c r="G233" s="20"/>
      <c r="H233" s="20"/>
      <c r="I233" s="20"/>
      <c r="J233" s="20"/>
      <c r="K233" s="20"/>
      <c r="L233" s="20"/>
      <c r="M233" s="20"/>
      <c r="N233" s="20"/>
      <c r="O233" s="20"/>
      <c r="P233" s="4"/>
    </row>
    <row r="234" spans="1:16" ht="16.95" customHeight="1" x14ac:dyDescent="0.4">
      <c r="B234" s="199" t="s">
        <v>269</v>
      </c>
      <c r="C234" s="199"/>
      <c r="D234" s="199"/>
      <c r="E234" s="199"/>
      <c r="F234" s="199"/>
      <c r="G234" s="199"/>
      <c r="H234" s="199"/>
      <c r="I234" s="199"/>
      <c r="J234" s="199"/>
      <c r="K234" s="199"/>
      <c r="L234" s="199"/>
      <c r="M234" s="199"/>
      <c r="N234" s="199"/>
      <c r="O234" s="199"/>
      <c r="P234" s="4"/>
    </row>
    <row r="235" spans="1:16" ht="18.600000000000001" customHeight="1" x14ac:dyDescent="0.4">
      <c r="B235" s="199"/>
      <c r="C235" s="199"/>
      <c r="D235" s="199"/>
      <c r="E235" s="199"/>
      <c r="F235" s="199"/>
      <c r="G235" s="199"/>
      <c r="H235" s="199"/>
      <c r="I235" s="199"/>
      <c r="J235" s="199"/>
      <c r="K235" s="199"/>
      <c r="L235" s="199"/>
      <c r="M235" s="199"/>
      <c r="N235" s="199"/>
      <c r="O235" s="199"/>
      <c r="P235" s="4"/>
    </row>
    <row r="236" spans="1:16" x14ac:dyDescent="0.4">
      <c r="B236" s="4"/>
      <c r="C236" s="4"/>
      <c r="D236" s="4"/>
      <c r="E236" s="4"/>
      <c r="F236" s="20"/>
      <c r="G236" s="20"/>
      <c r="H236" s="20"/>
      <c r="I236" s="20"/>
      <c r="J236" s="20"/>
      <c r="K236" s="20"/>
      <c r="L236" s="20"/>
      <c r="M236" s="20"/>
      <c r="N236" s="20"/>
      <c r="O236" s="20"/>
      <c r="P236" s="4"/>
    </row>
    <row r="237" spans="1:16" s="19" customFormat="1" ht="19.2" x14ac:dyDescent="0.45">
      <c r="A237" s="46"/>
      <c r="B237" s="69" t="s">
        <v>83</v>
      </c>
      <c r="C237" s="70"/>
      <c r="D237" s="70"/>
      <c r="E237" s="70"/>
      <c r="F237" s="70"/>
      <c r="G237" s="70"/>
      <c r="H237" s="70"/>
      <c r="I237" s="70"/>
      <c r="J237" s="70"/>
      <c r="K237" s="70"/>
      <c r="L237" s="70"/>
      <c r="M237" s="70"/>
      <c r="N237" s="70"/>
      <c r="O237" s="70"/>
      <c r="P237" s="18"/>
    </row>
    <row r="238" spans="1:16" x14ac:dyDescent="0.4">
      <c r="B238" s="2"/>
      <c r="C238" s="2"/>
      <c r="D238" s="2"/>
      <c r="E238" s="2"/>
      <c r="F238" s="2"/>
      <c r="G238" s="2"/>
      <c r="H238" s="2"/>
      <c r="I238" s="2"/>
      <c r="J238" s="2"/>
      <c r="K238" s="2"/>
      <c r="L238" s="2"/>
      <c r="M238" s="2"/>
      <c r="N238" s="2"/>
      <c r="O238" s="2"/>
      <c r="P238" s="2"/>
    </row>
    <row r="239" spans="1:16" x14ac:dyDescent="0.4">
      <c r="B239" s="15" t="s">
        <v>27</v>
      </c>
      <c r="C239" s="16"/>
      <c r="D239" s="16"/>
      <c r="E239" s="16"/>
      <c r="F239" s="16"/>
      <c r="G239" s="16"/>
      <c r="H239" s="16"/>
      <c r="I239" s="16"/>
      <c r="J239" s="16"/>
      <c r="K239" s="16"/>
      <c r="L239" s="16"/>
      <c r="M239" s="16"/>
      <c r="N239" s="16"/>
      <c r="O239" s="16"/>
      <c r="P239" s="16"/>
    </row>
    <row r="240" spans="1:16" ht="12" customHeight="1" x14ac:dyDescent="0.4">
      <c r="B240" s="17"/>
      <c r="C240" s="4"/>
      <c r="D240" s="4"/>
      <c r="E240" s="4"/>
      <c r="F240" s="4"/>
      <c r="G240" s="4"/>
      <c r="H240" s="4"/>
      <c r="I240" s="4"/>
      <c r="J240" s="4"/>
      <c r="K240" s="4"/>
      <c r="L240" s="4"/>
      <c r="M240" s="4"/>
      <c r="N240" s="4"/>
      <c r="O240" s="4"/>
      <c r="P240" s="4"/>
    </row>
    <row r="241" spans="1:16" x14ac:dyDescent="0.4">
      <c r="B241" s="25" t="s">
        <v>84</v>
      </c>
      <c r="C241" s="25"/>
      <c r="D241" s="25"/>
      <c r="E241" s="25" t="s">
        <v>277</v>
      </c>
      <c r="F241" s="47" t="s">
        <v>4</v>
      </c>
      <c r="G241" s="47" t="str">
        <f>G$8</f>
        <v>FY24</v>
      </c>
      <c r="H241" s="47" t="str">
        <f>H$8</f>
        <v>FY23</v>
      </c>
      <c r="I241" s="47" t="str">
        <f>I$8</f>
        <v>FY22</v>
      </c>
      <c r="J241" s="26"/>
      <c r="K241" s="47" t="s">
        <v>245</v>
      </c>
      <c r="L241" s="47" t="str">
        <f>L$8</f>
        <v>HY25</v>
      </c>
      <c r="M241" s="47" t="str">
        <f>M$8</f>
        <v>HY24</v>
      </c>
      <c r="N241" s="47" t="str">
        <f>N$8</f>
        <v>HY23</v>
      </c>
      <c r="O241" s="47" t="str">
        <f>O$8</f>
        <v>HY22</v>
      </c>
      <c r="P241" s="47"/>
    </row>
    <row r="242" spans="1:16" s="57" customFormat="1" x14ac:dyDescent="0.4">
      <c r="A242" s="45"/>
      <c r="B242" s="5" t="s">
        <v>297</v>
      </c>
      <c r="C242" s="5"/>
      <c r="D242" s="5"/>
      <c r="E242" s="118">
        <v>220</v>
      </c>
      <c r="F242" s="34">
        <v>0</v>
      </c>
      <c r="G242" s="34">
        <v>0</v>
      </c>
      <c r="H242" s="34">
        <v>0</v>
      </c>
      <c r="I242" s="34">
        <v>0</v>
      </c>
      <c r="J242" s="34"/>
      <c r="K242" s="34">
        <v>0</v>
      </c>
      <c r="L242" s="34">
        <v>0</v>
      </c>
      <c r="M242" s="34">
        <v>0</v>
      </c>
      <c r="N242" s="34">
        <v>0</v>
      </c>
      <c r="O242" s="34">
        <v>0</v>
      </c>
      <c r="P242" s="34"/>
    </row>
    <row r="243" spans="1:16" x14ac:dyDescent="0.4">
      <c r="B243" s="4" t="s">
        <v>85</v>
      </c>
      <c r="C243" s="4"/>
      <c r="D243" s="4"/>
      <c r="E243" s="132">
        <v>671</v>
      </c>
      <c r="F243" s="132">
        <v>318</v>
      </c>
      <c r="G243" s="132">
        <v>268</v>
      </c>
      <c r="H243" s="132">
        <v>268</v>
      </c>
      <c r="I243" s="132">
        <v>164</v>
      </c>
      <c r="J243" s="21"/>
      <c r="K243" s="127">
        <v>372</v>
      </c>
      <c r="L243" s="127">
        <v>302</v>
      </c>
      <c r="M243" s="127">
        <v>268</v>
      </c>
      <c r="N243" s="127">
        <v>268</v>
      </c>
      <c r="O243" s="127">
        <v>164</v>
      </c>
      <c r="P243" s="20"/>
    </row>
    <row r="244" spans="1:16" x14ac:dyDescent="0.4">
      <c r="B244" s="4" t="s">
        <v>86</v>
      </c>
      <c r="C244" s="4"/>
      <c r="D244" s="4"/>
      <c r="E244" s="21">
        <v>572</v>
      </c>
      <c r="F244" s="21">
        <v>382</v>
      </c>
      <c r="G244" s="21">
        <v>416</v>
      </c>
      <c r="H244" s="21">
        <v>42</v>
      </c>
      <c r="I244" s="21">
        <v>104</v>
      </c>
      <c r="J244" s="21"/>
      <c r="K244" s="21">
        <v>453</v>
      </c>
      <c r="L244" s="21">
        <v>388</v>
      </c>
      <c r="M244" s="21">
        <v>265</v>
      </c>
      <c r="N244" s="21">
        <v>42</v>
      </c>
      <c r="O244" s="21">
        <v>104</v>
      </c>
      <c r="P244" s="21"/>
    </row>
    <row r="245" spans="1:16" x14ac:dyDescent="0.4">
      <c r="B245" s="4" t="s">
        <v>87</v>
      </c>
      <c r="C245" s="4"/>
      <c r="D245" s="4"/>
      <c r="E245" s="21">
        <v>1663</v>
      </c>
      <c r="F245" s="21">
        <v>1754</v>
      </c>
      <c r="G245" s="21">
        <v>536</v>
      </c>
      <c r="H245" s="21">
        <v>476</v>
      </c>
      <c r="I245" s="21">
        <v>436</v>
      </c>
      <c r="J245" s="10"/>
      <c r="K245" s="10">
        <v>1636</v>
      </c>
      <c r="L245" s="10">
        <v>1606</v>
      </c>
      <c r="M245" s="21">
        <v>517</v>
      </c>
      <c r="N245" s="21">
        <v>476</v>
      </c>
      <c r="O245" s="21">
        <v>436</v>
      </c>
      <c r="P245" s="21"/>
    </row>
    <row r="246" spans="1:16" x14ac:dyDescent="0.4">
      <c r="B246" s="5" t="s">
        <v>88</v>
      </c>
      <c r="C246" s="5"/>
      <c r="D246" s="5"/>
      <c r="E246" s="34">
        <v>26.9</v>
      </c>
      <c r="F246" s="34">
        <v>29.6</v>
      </c>
      <c r="G246" s="34">
        <v>31.6</v>
      </c>
      <c r="H246" s="34">
        <v>24</v>
      </c>
      <c r="I246" s="34">
        <v>21.6</v>
      </c>
      <c r="J246" s="5"/>
      <c r="K246" s="5">
        <v>27.8</v>
      </c>
      <c r="L246" s="5">
        <v>31.1</v>
      </c>
      <c r="M246" s="34">
        <v>24.9</v>
      </c>
      <c r="N246" s="34">
        <v>21.1</v>
      </c>
      <c r="O246" s="34">
        <v>22.5</v>
      </c>
      <c r="P246" s="34"/>
    </row>
    <row r="247" spans="1:16" ht="17.399999999999999" x14ac:dyDescent="0.4">
      <c r="B247" s="4" t="s">
        <v>89</v>
      </c>
      <c r="C247" s="4"/>
      <c r="D247" s="4"/>
      <c r="E247" s="9">
        <v>0.624</v>
      </c>
      <c r="F247" s="9">
        <v>0.78</v>
      </c>
      <c r="G247" s="9">
        <v>0.83</v>
      </c>
      <c r="H247" s="9">
        <v>0.66</v>
      </c>
      <c r="I247" s="9">
        <v>0.75</v>
      </c>
      <c r="J247" s="9"/>
      <c r="K247" s="9">
        <v>0.79</v>
      </c>
      <c r="L247" s="9">
        <v>0.81</v>
      </c>
      <c r="M247" s="9">
        <v>0.78</v>
      </c>
      <c r="N247" s="9">
        <v>0.66</v>
      </c>
      <c r="O247" s="9">
        <v>0.74</v>
      </c>
      <c r="P247" s="9"/>
    </row>
    <row r="248" spans="1:16" x14ac:dyDescent="0.4">
      <c r="B248" s="7" t="s">
        <v>373</v>
      </c>
      <c r="C248" s="7"/>
      <c r="D248" s="7"/>
      <c r="E248" s="23">
        <v>533.9</v>
      </c>
      <c r="F248" s="23">
        <v>445.5</v>
      </c>
      <c r="G248" s="23">
        <v>356.5</v>
      </c>
      <c r="H248" s="23">
        <v>280.39999999999998</v>
      </c>
      <c r="I248" s="23">
        <v>214.5</v>
      </c>
      <c r="J248" s="7"/>
      <c r="K248" s="120">
        <v>247.7</v>
      </c>
      <c r="L248" s="120">
        <v>212</v>
      </c>
      <c r="M248" s="23">
        <v>164.6</v>
      </c>
      <c r="N248" s="23">
        <v>127.5</v>
      </c>
      <c r="O248" s="23">
        <v>101</v>
      </c>
      <c r="P248" s="23"/>
    </row>
    <row r="249" spans="1:16" x14ac:dyDescent="0.4">
      <c r="B249" s="8" t="s">
        <v>91</v>
      </c>
      <c r="C249" s="8"/>
      <c r="D249" s="8"/>
      <c r="E249" s="24">
        <v>392.5</v>
      </c>
      <c r="F249" s="24">
        <v>329.7</v>
      </c>
      <c r="G249" s="24">
        <v>270.8</v>
      </c>
      <c r="H249" s="24">
        <v>215.5</v>
      </c>
      <c r="I249" s="24">
        <v>161.19999999999999</v>
      </c>
      <c r="J249" s="24"/>
      <c r="K249" s="24">
        <v>184</v>
      </c>
      <c r="L249" s="24">
        <v>158.80000000000001</v>
      </c>
      <c r="M249" s="24">
        <v>123.3</v>
      </c>
      <c r="N249" s="24">
        <v>97.6</v>
      </c>
      <c r="O249" s="24">
        <v>75.099999999999994</v>
      </c>
      <c r="P249" s="24"/>
    </row>
    <row r="250" spans="1:16" x14ac:dyDescent="0.4">
      <c r="B250" s="4" t="s">
        <v>92</v>
      </c>
      <c r="C250" s="4"/>
      <c r="D250" s="4"/>
      <c r="E250" s="20">
        <v>1261</v>
      </c>
      <c r="F250" s="20">
        <v>580.5</v>
      </c>
      <c r="G250" s="20">
        <v>214.6</v>
      </c>
      <c r="H250" s="20">
        <v>762.7</v>
      </c>
      <c r="I250" s="20">
        <v>286.5</v>
      </c>
      <c r="J250" s="20"/>
      <c r="K250" s="20">
        <v>981.8</v>
      </c>
      <c r="L250" s="20">
        <v>88.5</v>
      </c>
      <c r="M250" s="20">
        <v>141</v>
      </c>
      <c r="N250" s="20">
        <v>610.70000000000005</v>
      </c>
      <c r="O250" s="20">
        <v>92.8</v>
      </c>
      <c r="P250" s="20"/>
    </row>
    <row r="251" spans="1:16" x14ac:dyDescent="0.4">
      <c r="B251" s="165" t="s">
        <v>248</v>
      </c>
      <c r="C251" s="48"/>
      <c r="D251" s="48"/>
      <c r="E251" s="50">
        <v>0.74</v>
      </c>
      <c r="F251" s="50">
        <v>0.74</v>
      </c>
      <c r="G251" s="50">
        <v>0.76</v>
      </c>
      <c r="H251" s="50">
        <v>0.77</v>
      </c>
      <c r="I251" s="50">
        <v>0.75</v>
      </c>
      <c r="J251" s="50"/>
      <c r="K251" s="50">
        <v>0.74</v>
      </c>
      <c r="L251" s="50">
        <v>0.75</v>
      </c>
      <c r="M251" s="50">
        <v>0.75</v>
      </c>
      <c r="N251" s="50">
        <v>0.77</v>
      </c>
      <c r="O251" s="50">
        <v>0.74</v>
      </c>
      <c r="P251" s="49"/>
    </row>
    <row r="252" spans="1:16" s="57" customFormat="1" x14ac:dyDescent="0.4">
      <c r="A252" s="45"/>
      <c r="B252" s="5" t="s">
        <v>60</v>
      </c>
      <c r="C252" s="5"/>
      <c r="D252" s="5"/>
      <c r="E252" s="34">
        <v>2113.3000000000002</v>
      </c>
      <c r="F252" s="34">
        <v>1760.4</v>
      </c>
      <c r="G252" s="34">
        <v>560.79999999999995</v>
      </c>
      <c r="H252" s="34">
        <v>648.1</v>
      </c>
      <c r="I252" s="34">
        <v>509.5</v>
      </c>
      <c r="J252" s="34"/>
      <c r="K252" s="34">
        <v>871.4</v>
      </c>
      <c r="L252" s="34">
        <v>829.9</v>
      </c>
      <c r="M252" s="34">
        <v>202.5</v>
      </c>
      <c r="N252" s="34">
        <v>432.2</v>
      </c>
      <c r="O252" s="34">
        <v>195.8</v>
      </c>
      <c r="P252" s="34"/>
    </row>
    <row r="253" spans="1:16" x14ac:dyDescent="0.4">
      <c r="B253" s="4" t="s">
        <v>93</v>
      </c>
      <c r="C253" s="4"/>
      <c r="D253" s="4"/>
      <c r="E253" s="62">
        <v>5.0999999999999996</v>
      </c>
      <c r="F253" s="62">
        <v>5.3</v>
      </c>
      <c r="G253" s="62">
        <v>5.2</v>
      </c>
      <c r="H253" s="62">
        <v>4.9000000000000004</v>
      </c>
      <c r="I253" s="62">
        <v>3.5</v>
      </c>
      <c r="J253" s="20"/>
      <c r="K253" s="61">
        <v>5.3</v>
      </c>
      <c r="L253" s="61">
        <v>6</v>
      </c>
      <c r="M253" s="61">
        <v>0</v>
      </c>
      <c r="N253" s="61">
        <v>0</v>
      </c>
      <c r="O253" s="61">
        <v>0</v>
      </c>
      <c r="P253" s="20"/>
    </row>
    <row r="254" spans="1:16" x14ac:dyDescent="0.4">
      <c r="B254" s="4" t="s">
        <v>95</v>
      </c>
      <c r="C254" s="4"/>
      <c r="D254" s="4"/>
      <c r="E254" s="20">
        <v>4880.8999999999996</v>
      </c>
      <c r="F254" s="20">
        <v>3499.3</v>
      </c>
      <c r="G254" s="20">
        <v>2663.2</v>
      </c>
      <c r="H254" s="20">
        <v>2098.1</v>
      </c>
      <c r="I254" s="20">
        <v>1518.9</v>
      </c>
      <c r="J254" s="4"/>
      <c r="K254" s="20">
        <v>4258.2</v>
      </c>
      <c r="L254" s="20">
        <v>3422.9</v>
      </c>
      <c r="M254" s="20">
        <v>2301.4</v>
      </c>
      <c r="N254" s="20">
        <v>1985.7</v>
      </c>
      <c r="O254" s="20">
        <v>1263.0999999999999</v>
      </c>
      <c r="P254" s="20"/>
    </row>
    <row r="255" spans="1:16" x14ac:dyDescent="0.4">
      <c r="B255" s="4" t="s">
        <v>336</v>
      </c>
      <c r="C255" s="4"/>
      <c r="D255" s="4"/>
      <c r="E255" s="20">
        <v>9.44</v>
      </c>
      <c r="F255" s="20">
        <v>9.5</v>
      </c>
      <c r="G255" s="20">
        <v>9.4</v>
      </c>
      <c r="H255" s="78">
        <v>0</v>
      </c>
      <c r="I255" s="78">
        <v>0</v>
      </c>
      <c r="J255" s="4"/>
      <c r="K255" s="61">
        <v>12</v>
      </c>
      <c r="L255" s="61">
        <v>9.8000000000000007</v>
      </c>
      <c r="M255" s="61">
        <v>0</v>
      </c>
      <c r="N255" s="61">
        <v>0</v>
      </c>
      <c r="O255" s="61">
        <v>0</v>
      </c>
      <c r="P255" s="20"/>
    </row>
    <row r="256" spans="1:16" x14ac:dyDescent="0.4">
      <c r="B256" s="4" t="s">
        <v>96</v>
      </c>
      <c r="C256" s="4"/>
      <c r="D256" s="4"/>
      <c r="E256" s="66">
        <v>0.92700000000000005</v>
      </c>
      <c r="F256" s="66">
        <v>1.1000000000000001</v>
      </c>
      <c r="G256" s="66">
        <v>0.83</v>
      </c>
      <c r="H256" s="79">
        <v>0</v>
      </c>
      <c r="I256" s="79">
        <v>0</v>
      </c>
      <c r="J256" s="63"/>
      <c r="K256" s="155">
        <v>0.97</v>
      </c>
      <c r="L256" s="73">
        <v>0.8</v>
      </c>
      <c r="M256" s="74">
        <v>0</v>
      </c>
      <c r="N256" s="74">
        <v>0</v>
      </c>
      <c r="O256" s="74">
        <v>0</v>
      </c>
      <c r="P256" s="20"/>
    </row>
    <row r="257" spans="1:16" x14ac:dyDescent="0.4">
      <c r="B257" s="7" t="s">
        <v>97</v>
      </c>
      <c r="C257" s="7"/>
      <c r="D257" s="7"/>
      <c r="E257" s="23">
        <v>6.9</v>
      </c>
      <c r="F257" s="23">
        <v>24.1</v>
      </c>
      <c r="G257" s="23">
        <v>36</v>
      </c>
      <c r="H257" s="23">
        <v>37.1</v>
      </c>
      <c r="I257" s="23">
        <v>13.4</v>
      </c>
      <c r="J257" s="13"/>
      <c r="K257" s="13">
        <v>3.4</v>
      </c>
      <c r="L257" s="13">
        <v>19.5</v>
      </c>
      <c r="M257" s="23">
        <v>16.600000000000001</v>
      </c>
      <c r="N257" s="23">
        <v>15</v>
      </c>
      <c r="O257" s="23">
        <v>5.8</v>
      </c>
      <c r="P257" s="23"/>
    </row>
    <row r="258" spans="1:16" x14ac:dyDescent="0.4">
      <c r="B258" s="4" t="s">
        <v>98</v>
      </c>
      <c r="C258" s="4"/>
      <c r="D258" s="4"/>
      <c r="E258" s="20">
        <v>8933.2000000000007</v>
      </c>
      <c r="F258" s="20">
        <v>7248.5</v>
      </c>
      <c r="G258" s="20">
        <v>4419.7</v>
      </c>
      <c r="H258" s="20">
        <v>3678.7</v>
      </c>
      <c r="I258" s="20">
        <v>3132.9</v>
      </c>
      <c r="J258" s="20"/>
      <c r="K258" s="20">
        <v>7716</v>
      </c>
      <c r="L258" s="20">
        <v>5236.5</v>
      </c>
      <c r="M258" s="20">
        <v>4181.5</v>
      </c>
      <c r="N258" s="20">
        <v>3282.8</v>
      </c>
      <c r="O258" s="20">
        <v>2581.6999999999998</v>
      </c>
      <c r="P258" s="20"/>
    </row>
    <row r="259" spans="1:16" ht="72.599999999999994" customHeight="1" x14ac:dyDescent="0.4">
      <c r="B259" s="199" t="s">
        <v>369</v>
      </c>
      <c r="C259" s="199"/>
      <c r="D259" s="199"/>
      <c r="E259" s="199"/>
      <c r="F259" s="199"/>
      <c r="G259" s="199"/>
      <c r="H259" s="199"/>
      <c r="I259" s="199"/>
      <c r="J259" s="199"/>
      <c r="K259" s="199"/>
      <c r="L259" s="199"/>
      <c r="M259" s="199"/>
      <c r="N259" s="4"/>
      <c r="O259" s="4"/>
      <c r="P259" s="4"/>
    </row>
    <row r="260" spans="1:16" x14ac:dyDescent="0.4">
      <c r="B260" s="15" t="s">
        <v>30</v>
      </c>
      <c r="C260" s="16"/>
      <c r="D260" s="16"/>
      <c r="E260" s="16"/>
      <c r="F260" s="16"/>
      <c r="G260" s="16"/>
      <c r="H260" s="16"/>
      <c r="I260" s="16"/>
      <c r="J260" s="16"/>
      <c r="K260" s="16"/>
      <c r="L260" s="16"/>
      <c r="M260" s="16"/>
      <c r="N260" s="16"/>
      <c r="O260" s="16"/>
      <c r="P260" s="16"/>
    </row>
    <row r="261" spans="1:16" x14ac:dyDescent="0.4">
      <c r="B261" s="17"/>
      <c r="C261" s="4"/>
      <c r="D261" s="4"/>
      <c r="E261" s="4"/>
      <c r="F261" s="4"/>
      <c r="G261" s="4"/>
      <c r="H261" s="4"/>
      <c r="I261" s="4"/>
      <c r="J261" s="4"/>
      <c r="K261" s="4"/>
      <c r="L261" s="4"/>
      <c r="M261" s="4"/>
      <c r="N261" s="4"/>
      <c r="O261" s="4"/>
      <c r="P261" s="4"/>
    </row>
    <row r="262" spans="1:16" x14ac:dyDescent="0.4">
      <c r="B262" s="25" t="s">
        <v>196</v>
      </c>
      <c r="C262" s="25"/>
      <c r="D262" s="25"/>
      <c r="E262" s="25" t="s">
        <v>277</v>
      </c>
      <c r="F262" s="47" t="s">
        <v>4</v>
      </c>
      <c r="G262" s="47" t="str">
        <f>G$8</f>
        <v>FY24</v>
      </c>
      <c r="H262" s="47" t="str">
        <f>H$8</f>
        <v>FY23</v>
      </c>
      <c r="I262" s="47" t="str">
        <f>I$8</f>
        <v>FY22</v>
      </c>
      <c r="J262" s="26"/>
      <c r="K262" s="47" t="s">
        <v>245</v>
      </c>
      <c r="L262" s="47" t="str">
        <f>L$8</f>
        <v>HY25</v>
      </c>
      <c r="M262" s="47" t="str">
        <f>M$8</f>
        <v>HY24</v>
      </c>
      <c r="N262" s="47" t="str">
        <f>N$8</f>
        <v>HY23</v>
      </c>
      <c r="O262" s="47" t="str">
        <f>O$8</f>
        <v>HY22</v>
      </c>
      <c r="P262" s="47"/>
    </row>
    <row r="263" spans="1:16" x14ac:dyDescent="0.4">
      <c r="B263" s="4" t="s">
        <v>85</v>
      </c>
      <c r="C263" s="4"/>
      <c r="D263" s="4"/>
      <c r="E263" s="21">
        <v>37</v>
      </c>
      <c r="F263" s="21">
        <v>29</v>
      </c>
      <c r="G263" s="21">
        <v>23</v>
      </c>
      <c r="H263" s="21">
        <v>17</v>
      </c>
      <c r="I263" s="21">
        <v>14</v>
      </c>
      <c r="J263" s="10"/>
      <c r="K263" s="21">
        <v>37</v>
      </c>
      <c r="L263" s="10">
        <v>27</v>
      </c>
      <c r="M263" s="21">
        <v>17</v>
      </c>
      <c r="N263" s="21">
        <v>17</v>
      </c>
      <c r="O263" s="21">
        <v>4</v>
      </c>
      <c r="P263" s="21"/>
    </row>
    <row r="264" spans="1:16" x14ac:dyDescent="0.4">
      <c r="B264" s="4" t="s">
        <v>86</v>
      </c>
      <c r="C264" s="4"/>
      <c r="D264" s="4"/>
      <c r="E264" s="21">
        <v>18</v>
      </c>
      <c r="F264" s="21">
        <v>26</v>
      </c>
      <c r="G264" s="21">
        <v>9</v>
      </c>
      <c r="H264" s="21">
        <v>6</v>
      </c>
      <c r="I264" s="21">
        <v>8</v>
      </c>
      <c r="J264" s="21"/>
      <c r="K264" s="21">
        <v>18</v>
      </c>
      <c r="L264" s="21">
        <v>19</v>
      </c>
      <c r="M264" s="21">
        <v>10</v>
      </c>
      <c r="N264" s="21">
        <v>6</v>
      </c>
      <c r="O264" s="21">
        <v>4</v>
      </c>
      <c r="P264" s="21"/>
    </row>
    <row r="265" spans="1:16" x14ac:dyDescent="0.4">
      <c r="B265" s="4" t="s">
        <v>87</v>
      </c>
      <c r="C265" s="4"/>
      <c r="D265" s="4"/>
      <c r="E265" s="21">
        <v>106</v>
      </c>
      <c r="F265" s="21">
        <v>72</v>
      </c>
      <c r="G265" s="21">
        <v>64</v>
      </c>
      <c r="H265" s="21">
        <v>36</v>
      </c>
      <c r="I265" s="21">
        <v>32</v>
      </c>
      <c r="J265" s="10"/>
      <c r="K265" s="21">
        <v>72</v>
      </c>
      <c r="L265" s="10">
        <v>45</v>
      </c>
      <c r="M265" s="21">
        <v>68</v>
      </c>
      <c r="N265" s="21">
        <v>32</v>
      </c>
      <c r="O265" s="21">
        <v>26</v>
      </c>
      <c r="P265" s="21"/>
    </row>
    <row r="266" spans="1:16" x14ac:dyDescent="0.4">
      <c r="B266" s="5" t="s">
        <v>88</v>
      </c>
      <c r="C266" s="5"/>
      <c r="D266" s="5"/>
      <c r="E266" s="34">
        <v>9.1</v>
      </c>
      <c r="F266" s="34">
        <v>11.9</v>
      </c>
      <c r="G266" s="34">
        <v>12.5</v>
      </c>
      <c r="H266" s="34">
        <v>14.2</v>
      </c>
      <c r="I266" s="34">
        <v>13.9</v>
      </c>
      <c r="J266" s="5"/>
      <c r="K266" s="34">
        <v>10.7</v>
      </c>
      <c r="L266" s="5">
        <v>11.9</v>
      </c>
      <c r="M266" s="34">
        <v>13.2</v>
      </c>
      <c r="N266" s="34">
        <v>13</v>
      </c>
      <c r="O266" s="34">
        <v>2.9</v>
      </c>
      <c r="P266" s="34"/>
    </row>
    <row r="267" spans="1:16" x14ac:dyDescent="0.4">
      <c r="B267" s="4" t="s">
        <v>206</v>
      </c>
      <c r="C267" s="4"/>
      <c r="D267" s="4"/>
      <c r="E267" s="9">
        <v>0.97</v>
      </c>
      <c r="F267" s="9">
        <v>0.84</v>
      </c>
      <c r="G267" s="9">
        <v>0.82</v>
      </c>
      <c r="H267" s="9">
        <v>0.89</v>
      </c>
      <c r="I267" s="9">
        <v>0.82</v>
      </c>
      <c r="J267" s="9"/>
      <c r="K267" s="9">
        <v>0.84</v>
      </c>
      <c r="L267" s="9">
        <v>0.93</v>
      </c>
      <c r="M267" s="9">
        <v>0.91</v>
      </c>
      <c r="N267" s="9">
        <v>0.75</v>
      </c>
      <c r="O267" s="9">
        <v>0.75</v>
      </c>
      <c r="P267" s="9"/>
    </row>
    <row r="268" spans="1:16" x14ac:dyDescent="0.4">
      <c r="B268" s="4" t="s">
        <v>205</v>
      </c>
      <c r="C268" s="4"/>
      <c r="D268" s="4"/>
      <c r="E268" s="20">
        <v>1.2</v>
      </c>
      <c r="F268" s="20">
        <v>1.4</v>
      </c>
      <c r="G268" s="20">
        <v>1.4</v>
      </c>
      <c r="H268" s="20">
        <v>1.5</v>
      </c>
      <c r="I268" s="20">
        <v>1.6</v>
      </c>
      <c r="J268" s="4"/>
      <c r="K268" s="20">
        <v>1.4</v>
      </c>
      <c r="L268" s="4">
        <v>1.5</v>
      </c>
      <c r="M268" s="20">
        <v>1.5</v>
      </c>
      <c r="N268" s="20">
        <v>1.6</v>
      </c>
      <c r="O268" s="20">
        <v>1.3</v>
      </c>
      <c r="P268" s="20"/>
    </row>
    <row r="269" spans="1:16" x14ac:dyDescent="0.4">
      <c r="B269" s="7" t="s">
        <v>373</v>
      </c>
      <c r="C269" s="7"/>
      <c r="D269" s="7"/>
      <c r="E269" s="23">
        <v>47.9</v>
      </c>
      <c r="F269" s="23">
        <v>37.6</v>
      </c>
      <c r="G269" s="23">
        <v>25.3</v>
      </c>
      <c r="H269" s="23">
        <v>16.600000000000001</v>
      </c>
      <c r="I269" s="23">
        <v>16.600000000000001</v>
      </c>
      <c r="J269" s="7"/>
      <c r="K269" s="23">
        <v>21.8</v>
      </c>
      <c r="L269" s="120">
        <v>15.2</v>
      </c>
      <c r="M269" s="23">
        <v>9.8000000000000007</v>
      </c>
      <c r="N269" s="23">
        <v>7.4</v>
      </c>
      <c r="O269" s="23">
        <v>0.4</v>
      </c>
      <c r="P269" s="23"/>
    </row>
    <row r="270" spans="1:16" x14ac:dyDescent="0.4">
      <c r="B270" s="8" t="s">
        <v>91</v>
      </c>
      <c r="C270" s="8"/>
      <c r="D270" s="8"/>
      <c r="E270" s="24">
        <v>4.7</v>
      </c>
      <c r="F270" s="24">
        <v>4.3</v>
      </c>
      <c r="G270" s="24">
        <v>-2.6</v>
      </c>
      <c r="H270" s="24">
        <v>-4</v>
      </c>
      <c r="I270" s="24">
        <v>-2.9</v>
      </c>
      <c r="J270" s="24"/>
      <c r="K270" s="24">
        <v>4.3</v>
      </c>
      <c r="L270" s="24">
        <v>2.1</v>
      </c>
      <c r="M270" s="24">
        <v>-1.9</v>
      </c>
      <c r="N270" s="24">
        <v>-2</v>
      </c>
      <c r="O270" s="24">
        <v>-0.3</v>
      </c>
      <c r="P270" s="24"/>
    </row>
    <row r="271" spans="1:16" x14ac:dyDescent="0.4">
      <c r="B271" s="4" t="s">
        <v>92</v>
      </c>
      <c r="C271" s="4"/>
      <c r="D271" s="4"/>
      <c r="E271" s="20">
        <v>-36.200000000000003</v>
      </c>
      <c r="F271" s="20">
        <v>-18</v>
      </c>
      <c r="G271" s="20">
        <v>-4.0999999999999996</v>
      </c>
      <c r="H271" s="20">
        <v>22.6</v>
      </c>
      <c r="I271" s="20">
        <v>-15.7</v>
      </c>
      <c r="J271" s="20"/>
      <c r="K271" s="20">
        <v>-6.8</v>
      </c>
      <c r="L271" s="20">
        <v>-10.6</v>
      </c>
      <c r="M271" s="20">
        <v>-7.6</v>
      </c>
      <c r="N271" s="20">
        <v>-5.8</v>
      </c>
      <c r="O271" s="20">
        <v>-0.9</v>
      </c>
      <c r="P271" s="20"/>
    </row>
    <row r="272" spans="1:16" s="57" customFormat="1" x14ac:dyDescent="0.4">
      <c r="A272" s="45"/>
      <c r="B272" s="5" t="s">
        <v>60</v>
      </c>
      <c r="C272" s="5"/>
      <c r="D272" s="5"/>
      <c r="E272" s="34">
        <v>201.7</v>
      </c>
      <c r="F272" s="34">
        <v>72.5</v>
      </c>
      <c r="G272" s="34">
        <v>54</v>
      </c>
      <c r="H272" s="34">
        <v>46.8</v>
      </c>
      <c r="I272" s="34">
        <v>18.399999999999999</v>
      </c>
      <c r="J272" s="34"/>
      <c r="K272" s="34">
        <v>38</v>
      </c>
      <c r="L272" s="34">
        <v>34</v>
      </c>
      <c r="M272" s="34">
        <v>44.8</v>
      </c>
      <c r="N272" s="34">
        <v>16.2</v>
      </c>
      <c r="O272" s="34">
        <v>4.5999999999999996</v>
      </c>
      <c r="P272" s="34"/>
    </row>
    <row r="273" spans="1:17" x14ac:dyDescent="0.4">
      <c r="B273" s="4" t="s">
        <v>95</v>
      </c>
      <c r="C273" s="4"/>
      <c r="D273" s="4"/>
      <c r="E273" s="20">
        <v>251.9</v>
      </c>
      <c r="F273" s="20">
        <v>109.5</v>
      </c>
      <c r="G273" s="20">
        <v>78.3</v>
      </c>
      <c r="H273" s="20">
        <v>60.8</v>
      </c>
      <c r="I273" s="20">
        <v>30.3</v>
      </c>
      <c r="J273" s="4"/>
      <c r="K273" s="20">
        <v>109.1</v>
      </c>
      <c r="L273" s="20">
        <v>115</v>
      </c>
      <c r="M273" s="20">
        <v>62.3</v>
      </c>
      <c r="N273" s="20">
        <v>46.7</v>
      </c>
      <c r="O273" s="20">
        <v>-2</v>
      </c>
      <c r="P273" s="20"/>
    </row>
    <row r="274" spans="1:17" x14ac:dyDescent="0.4">
      <c r="B274" s="4" t="s">
        <v>335</v>
      </c>
      <c r="C274" s="4"/>
      <c r="D274" s="4"/>
      <c r="E274" s="62">
        <v>54</v>
      </c>
      <c r="F274" s="62">
        <v>25.51</v>
      </c>
      <c r="G274" s="61" t="s">
        <v>94</v>
      </c>
      <c r="H274" s="61" t="s">
        <v>94</v>
      </c>
      <c r="I274" s="61" t="s">
        <v>94</v>
      </c>
      <c r="J274" s="4"/>
      <c r="K274" s="61">
        <v>25.2</v>
      </c>
      <c r="L274" s="61" t="s">
        <v>94</v>
      </c>
      <c r="M274" s="61" t="s">
        <v>94</v>
      </c>
      <c r="N274" s="61" t="s">
        <v>94</v>
      </c>
      <c r="O274" s="61" t="s">
        <v>94</v>
      </c>
      <c r="P274" s="20"/>
    </row>
    <row r="275" spans="1:17" x14ac:dyDescent="0.4">
      <c r="B275" s="5" t="s">
        <v>96</v>
      </c>
      <c r="C275" s="5"/>
      <c r="D275" s="5"/>
      <c r="E275" s="137">
        <v>0.98799999999999999</v>
      </c>
      <c r="F275" s="137">
        <v>1.1100000000000001</v>
      </c>
      <c r="G275" s="133" t="s">
        <v>94</v>
      </c>
      <c r="H275" s="133" t="s">
        <v>94</v>
      </c>
      <c r="I275" s="133" t="s">
        <v>94</v>
      </c>
      <c r="J275" s="133"/>
      <c r="K275" s="139">
        <v>0.98</v>
      </c>
      <c r="L275" s="133" t="s">
        <v>94</v>
      </c>
      <c r="M275" s="133" t="s">
        <v>94</v>
      </c>
      <c r="N275" s="133" t="s">
        <v>94</v>
      </c>
      <c r="O275" s="133" t="s">
        <v>94</v>
      </c>
      <c r="P275" s="20"/>
    </row>
    <row r="276" spans="1:17" x14ac:dyDescent="0.4">
      <c r="B276" s="4" t="s">
        <v>129</v>
      </c>
      <c r="C276" s="4"/>
      <c r="D276" s="4"/>
      <c r="E276" s="23">
        <v>592.20000000000005</v>
      </c>
      <c r="F276" s="23">
        <v>537.29999999999995</v>
      </c>
      <c r="G276" s="23">
        <v>431.7</v>
      </c>
      <c r="H276" s="23">
        <v>255.7</v>
      </c>
      <c r="I276" s="23">
        <v>203.4</v>
      </c>
      <c r="J276" s="13"/>
      <c r="K276" s="20">
        <v>604.70000000000005</v>
      </c>
      <c r="L276" s="13">
        <v>432.7</v>
      </c>
      <c r="M276" s="23">
        <v>391.1</v>
      </c>
      <c r="N276" s="23">
        <v>211.3</v>
      </c>
      <c r="O276" s="23">
        <v>72.599999999999994</v>
      </c>
      <c r="P276" s="20"/>
    </row>
    <row r="277" spans="1:17" x14ac:dyDescent="0.4">
      <c r="B277" s="4" t="s">
        <v>98</v>
      </c>
      <c r="C277" s="4"/>
      <c r="D277" s="4"/>
      <c r="E277" s="20">
        <v>865.4</v>
      </c>
      <c r="F277" s="20">
        <v>701.6</v>
      </c>
      <c r="G277" s="20">
        <v>556.20000000000005</v>
      </c>
      <c r="H277" s="20">
        <v>0</v>
      </c>
      <c r="I277" s="20">
        <v>0</v>
      </c>
      <c r="J277" s="20"/>
      <c r="K277" s="20">
        <v>788.8</v>
      </c>
      <c r="L277" s="20">
        <v>567.9</v>
      </c>
      <c r="M277" s="20">
        <v>0</v>
      </c>
      <c r="N277" s="20">
        <v>0</v>
      </c>
      <c r="O277" s="20">
        <v>0</v>
      </c>
      <c r="P277" s="20"/>
    </row>
    <row r="278" spans="1:17" x14ac:dyDescent="0.4">
      <c r="B278" s="4"/>
      <c r="C278" s="4"/>
      <c r="D278" s="4"/>
      <c r="E278" s="4"/>
      <c r="F278" s="4"/>
      <c r="G278" s="4"/>
      <c r="H278" s="4"/>
      <c r="I278" s="4"/>
      <c r="J278" s="4"/>
      <c r="K278" s="4"/>
      <c r="L278" s="4"/>
      <c r="M278" s="4"/>
      <c r="N278" s="4"/>
      <c r="O278" s="4"/>
      <c r="P278" s="4"/>
    </row>
    <row r="279" spans="1:17" ht="53.4" customHeight="1" x14ac:dyDescent="0.4">
      <c r="B279" s="200" t="s">
        <v>207</v>
      </c>
      <c r="C279" s="200"/>
      <c r="D279" s="200"/>
      <c r="E279" s="200"/>
      <c r="F279" s="200"/>
      <c r="G279" s="200"/>
      <c r="H279" s="200"/>
      <c r="I279" s="200"/>
      <c r="J279" s="200"/>
      <c r="K279" s="200"/>
      <c r="L279" s="200"/>
      <c r="M279" s="200"/>
      <c r="N279" s="200"/>
      <c r="O279" s="200"/>
      <c r="P279" s="4"/>
    </row>
    <row r="280" spans="1:17" x14ac:dyDescent="0.4">
      <c r="B280" s="15" t="s">
        <v>28</v>
      </c>
      <c r="C280" s="16"/>
      <c r="D280" s="16"/>
      <c r="E280" s="16"/>
      <c r="F280" s="16"/>
      <c r="G280" s="16"/>
      <c r="H280" s="16"/>
      <c r="I280" s="16"/>
      <c r="J280" s="16"/>
      <c r="K280" s="16"/>
      <c r="L280" s="16"/>
      <c r="M280" s="16"/>
      <c r="N280" s="16"/>
      <c r="O280" s="16"/>
      <c r="P280" s="16"/>
    </row>
    <row r="281" spans="1:17" x14ac:dyDescent="0.4">
      <c r="B281" s="4"/>
      <c r="C281" s="4"/>
      <c r="D281" s="4"/>
      <c r="E281" s="4"/>
      <c r="F281" s="4"/>
      <c r="G281" s="4"/>
      <c r="H281" s="4"/>
      <c r="I281" s="4"/>
      <c r="J281" s="4"/>
      <c r="K281" s="4"/>
      <c r="L281" s="4"/>
      <c r="M281" s="4"/>
      <c r="N281" s="4"/>
      <c r="O281" s="4"/>
      <c r="P281" s="4"/>
    </row>
    <row r="282" spans="1:17" x14ac:dyDescent="0.4">
      <c r="B282" s="25" t="s">
        <v>3</v>
      </c>
      <c r="C282" s="25"/>
      <c r="D282" s="25"/>
      <c r="E282" s="47" t="s">
        <v>277</v>
      </c>
      <c r="F282" s="47" t="s">
        <v>4</v>
      </c>
      <c r="G282" s="47" t="str">
        <f>G$8</f>
        <v>FY24</v>
      </c>
      <c r="H282" s="47" t="str">
        <f>H$8</f>
        <v>FY23</v>
      </c>
      <c r="I282" s="47" t="str">
        <f>I$8</f>
        <v>FY22</v>
      </c>
      <c r="J282" s="26"/>
      <c r="K282" s="26" t="s">
        <v>245</v>
      </c>
      <c r="L282" s="47" t="str">
        <f>L$8</f>
        <v>HY25</v>
      </c>
      <c r="M282" s="47" t="str">
        <f>M$8</f>
        <v>HY24</v>
      </c>
      <c r="N282" s="47" t="str">
        <f>N$8</f>
        <v>HY23</v>
      </c>
      <c r="O282" s="47" t="str">
        <f>O$8</f>
        <v>HY22</v>
      </c>
      <c r="P282" s="26"/>
      <c r="Q282" s="39"/>
    </row>
    <row r="283" spans="1:17" x14ac:dyDescent="0.4">
      <c r="B283" s="141" t="s">
        <v>234</v>
      </c>
      <c r="C283" s="4"/>
      <c r="D283" s="4"/>
      <c r="E283" s="20">
        <v>569.9</v>
      </c>
      <c r="F283" s="20">
        <v>574.29999999999995</v>
      </c>
      <c r="G283" s="20">
        <v>594.70000000000005</v>
      </c>
      <c r="H283" s="20">
        <v>646.4</v>
      </c>
      <c r="I283" s="20">
        <v>622.70000000000005</v>
      </c>
      <c r="J283" s="4"/>
      <c r="K283" s="20">
        <v>538.20000000000005</v>
      </c>
      <c r="L283" s="20">
        <v>559.70000000000005</v>
      </c>
      <c r="M283" s="20">
        <v>581.79999999999995</v>
      </c>
      <c r="N283" s="20">
        <v>619.79999999999995</v>
      </c>
      <c r="O283" s="20">
        <v>634.4</v>
      </c>
      <c r="P283" s="59"/>
    </row>
    <row r="284" spans="1:17" x14ac:dyDescent="0.4">
      <c r="B284" s="141" t="s">
        <v>235</v>
      </c>
      <c r="C284" s="4"/>
      <c r="D284" s="4"/>
      <c r="E284" s="20">
        <v>1355.4</v>
      </c>
      <c r="F284" s="20">
        <v>1356.7</v>
      </c>
      <c r="G284" s="20">
        <v>1372.7</v>
      </c>
      <c r="H284" s="20">
        <v>1326.1</v>
      </c>
      <c r="I284" s="20">
        <v>1256.5</v>
      </c>
      <c r="J284" s="4"/>
      <c r="K284" s="20">
        <v>1346.2</v>
      </c>
      <c r="L284" s="20">
        <v>1364.9</v>
      </c>
      <c r="M284" s="20">
        <v>1354.1</v>
      </c>
      <c r="N284" s="20">
        <v>1284.2</v>
      </c>
      <c r="O284" s="20">
        <v>1210.8</v>
      </c>
      <c r="P284" s="59"/>
    </row>
    <row r="285" spans="1:17" x14ac:dyDescent="0.4">
      <c r="B285" s="141" t="s">
        <v>296</v>
      </c>
      <c r="C285" s="4"/>
      <c r="D285" s="4"/>
      <c r="E285" s="20">
        <v>53.6</v>
      </c>
      <c r="F285" s="20">
        <v>32.299999999999997</v>
      </c>
      <c r="G285" s="20">
        <v>14.3</v>
      </c>
      <c r="H285" s="20">
        <v>0</v>
      </c>
      <c r="I285" s="20">
        <v>0</v>
      </c>
      <c r="J285" s="4"/>
      <c r="K285" s="20">
        <v>42.1</v>
      </c>
      <c r="L285" s="20">
        <v>25</v>
      </c>
      <c r="M285" s="20">
        <v>5.6</v>
      </c>
      <c r="N285" s="20">
        <v>0</v>
      </c>
      <c r="O285" s="20">
        <v>0</v>
      </c>
      <c r="P285" s="59"/>
    </row>
    <row r="286" spans="1:17" x14ac:dyDescent="0.4">
      <c r="B286" s="4" t="s">
        <v>236</v>
      </c>
      <c r="C286" s="4"/>
      <c r="D286" s="4"/>
      <c r="E286" s="20">
        <v>1978.8</v>
      </c>
      <c r="F286" s="20">
        <v>1963.3</v>
      </c>
      <c r="G286" s="20">
        <v>1981.7</v>
      </c>
      <c r="H286" s="20">
        <v>1972.5</v>
      </c>
      <c r="I286" s="20">
        <v>1879.2</v>
      </c>
      <c r="J286" s="4"/>
      <c r="K286" s="20">
        <v>1926.5</v>
      </c>
      <c r="L286" s="20">
        <v>1949.6</v>
      </c>
      <c r="M286" s="20">
        <v>1941.5</v>
      </c>
      <c r="N286" s="20">
        <v>1904</v>
      </c>
      <c r="O286" s="20">
        <v>1845.2</v>
      </c>
      <c r="P286" s="59"/>
    </row>
    <row r="287" spans="1:17" x14ac:dyDescent="0.4">
      <c r="B287" s="4" t="s">
        <v>237</v>
      </c>
      <c r="C287" s="4"/>
      <c r="D287" s="4"/>
      <c r="E287" s="20">
        <v>346.6</v>
      </c>
      <c r="F287" s="20">
        <v>363.5</v>
      </c>
      <c r="G287" s="20">
        <v>379</v>
      </c>
      <c r="H287" s="20">
        <v>403.1</v>
      </c>
      <c r="I287" s="20">
        <v>426.7</v>
      </c>
      <c r="J287" s="4"/>
      <c r="K287" s="20">
        <v>347.6</v>
      </c>
      <c r="L287" s="20">
        <v>376.8</v>
      </c>
      <c r="M287" s="20">
        <v>389.4</v>
      </c>
      <c r="N287" s="20">
        <v>413.9</v>
      </c>
      <c r="O287" s="20">
        <v>434.9</v>
      </c>
      <c r="P287" s="59"/>
    </row>
    <row r="288" spans="1:17" s="57" customFormat="1" ht="17.399999999999999" x14ac:dyDescent="0.4">
      <c r="A288" s="45"/>
      <c r="B288" s="5" t="s">
        <v>244</v>
      </c>
      <c r="C288" s="5"/>
      <c r="D288" s="5"/>
      <c r="E288" s="34">
        <v>2325.4</v>
      </c>
      <c r="F288" s="34">
        <v>2326.8000000000002</v>
      </c>
      <c r="G288" s="34">
        <v>2360.6999999999998</v>
      </c>
      <c r="H288" s="34">
        <v>2375.6</v>
      </c>
      <c r="I288" s="34">
        <v>2305.9</v>
      </c>
      <c r="J288" s="5"/>
      <c r="K288" s="34">
        <v>2274.1</v>
      </c>
      <c r="L288" s="34">
        <v>2326.4</v>
      </c>
      <c r="M288" s="34">
        <v>2330.9</v>
      </c>
      <c r="N288" s="34">
        <v>2317.9</v>
      </c>
      <c r="O288" s="34">
        <v>2280.1</v>
      </c>
      <c r="P288" s="60"/>
    </row>
    <row r="289" spans="1:17" x14ac:dyDescent="0.4">
      <c r="B289" s="141" t="s">
        <v>99</v>
      </c>
      <c r="C289" s="4"/>
      <c r="D289" s="4"/>
      <c r="E289" s="20">
        <v>787.6</v>
      </c>
      <c r="F289" s="20">
        <v>764.2</v>
      </c>
      <c r="G289" s="20">
        <v>728.4</v>
      </c>
      <c r="H289" s="20">
        <v>677.8</v>
      </c>
      <c r="I289" s="20">
        <v>613.20000000000005</v>
      </c>
      <c r="J289" s="4"/>
      <c r="K289" s="20">
        <v>391.1</v>
      </c>
      <c r="L289" s="20">
        <v>378.8</v>
      </c>
      <c r="M289" s="20">
        <v>359.9</v>
      </c>
      <c r="N289" s="20">
        <v>331.7</v>
      </c>
      <c r="O289" s="20">
        <v>305.8</v>
      </c>
      <c r="P289" s="20"/>
      <c r="Q289" s="35"/>
    </row>
    <row r="290" spans="1:17" x14ac:dyDescent="0.4">
      <c r="B290" s="141" t="s">
        <v>100</v>
      </c>
      <c r="C290" s="4"/>
      <c r="D290" s="4"/>
      <c r="E290" s="20">
        <v>59.7</v>
      </c>
      <c r="F290" s="20">
        <v>66.400000000000006</v>
      </c>
      <c r="G290" s="20">
        <v>72.2</v>
      </c>
      <c r="H290" s="20">
        <v>73.3</v>
      </c>
      <c r="I290" s="20">
        <v>70.2</v>
      </c>
      <c r="J290" s="4"/>
      <c r="K290" s="20">
        <v>31.2</v>
      </c>
      <c r="L290" s="20">
        <v>33.700000000000003</v>
      </c>
      <c r="M290" s="20">
        <v>36.5</v>
      </c>
      <c r="N290" s="20">
        <v>37.1</v>
      </c>
      <c r="O290" s="20">
        <v>35.9</v>
      </c>
      <c r="P290" s="20"/>
      <c r="Q290" s="35"/>
    </row>
    <row r="291" spans="1:17" x14ac:dyDescent="0.4">
      <c r="B291" s="6" t="s">
        <v>101</v>
      </c>
      <c r="C291" s="6"/>
      <c r="D291" s="6"/>
      <c r="E291" s="30">
        <v>847.30000000000007</v>
      </c>
      <c r="F291" s="30">
        <v>830.6</v>
      </c>
      <c r="G291" s="30">
        <v>800.6</v>
      </c>
      <c r="H291" s="30">
        <v>751.09999999999991</v>
      </c>
      <c r="I291" s="30">
        <v>683.40000000000009</v>
      </c>
      <c r="J291" s="6"/>
      <c r="K291" s="30">
        <v>422.3</v>
      </c>
      <c r="L291" s="30">
        <v>412.5</v>
      </c>
      <c r="M291" s="30">
        <v>396.4</v>
      </c>
      <c r="N291" s="30">
        <v>368.8</v>
      </c>
      <c r="O291" s="30">
        <v>341.7</v>
      </c>
      <c r="P291" s="30"/>
      <c r="Q291" s="35"/>
    </row>
    <row r="292" spans="1:17" x14ac:dyDescent="0.4">
      <c r="B292" s="146" t="s">
        <v>102</v>
      </c>
      <c r="C292" s="7"/>
      <c r="D292" s="7"/>
      <c r="E292" s="23">
        <v>324.8</v>
      </c>
      <c r="F292" s="23">
        <v>339.9</v>
      </c>
      <c r="G292" s="23">
        <v>347.6</v>
      </c>
      <c r="H292" s="23">
        <v>358.1</v>
      </c>
      <c r="I292" s="23">
        <v>398.3</v>
      </c>
      <c r="J292" s="7"/>
      <c r="K292" s="23">
        <v>164.2</v>
      </c>
      <c r="L292" s="23">
        <v>170.8</v>
      </c>
      <c r="M292" s="23">
        <v>173.5</v>
      </c>
      <c r="N292" s="23">
        <v>180.3</v>
      </c>
      <c r="O292" s="23">
        <v>202.2</v>
      </c>
      <c r="P292" s="23"/>
      <c r="Q292" s="35"/>
    </row>
    <row r="293" spans="1:17" x14ac:dyDescent="0.4">
      <c r="B293" s="141" t="s">
        <v>103</v>
      </c>
      <c r="C293" s="4"/>
      <c r="D293" s="4"/>
      <c r="E293" s="20">
        <v>201.8</v>
      </c>
      <c r="F293" s="20">
        <v>202.6</v>
      </c>
      <c r="G293" s="20">
        <v>211.8</v>
      </c>
      <c r="H293" s="20">
        <v>215.2</v>
      </c>
      <c r="I293" s="20">
        <v>185.9</v>
      </c>
      <c r="J293" s="4"/>
      <c r="K293" s="20">
        <v>101</v>
      </c>
      <c r="L293" s="20">
        <v>104.1</v>
      </c>
      <c r="M293" s="20">
        <v>108.6</v>
      </c>
      <c r="N293" s="20">
        <v>107.7</v>
      </c>
      <c r="O293" s="20">
        <v>90.3</v>
      </c>
      <c r="P293" s="20"/>
      <c r="Q293" s="35"/>
    </row>
    <row r="294" spans="1:17" x14ac:dyDescent="0.4">
      <c r="B294" s="141" t="s">
        <v>104</v>
      </c>
      <c r="C294" s="4"/>
      <c r="D294" s="4"/>
      <c r="E294" s="20">
        <v>225</v>
      </c>
      <c r="F294" s="20">
        <v>222.9</v>
      </c>
      <c r="G294" s="20">
        <v>212</v>
      </c>
      <c r="H294" s="20">
        <v>209</v>
      </c>
      <c r="I294" s="20">
        <v>199</v>
      </c>
      <c r="J294" s="4"/>
      <c r="K294" s="20">
        <v>108.4</v>
      </c>
      <c r="L294" s="20">
        <v>108.1</v>
      </c>
      <c r="M294" s="20">
        <v>105</v>
      </c>
      <c r="N294" s="20">
        <v>102</v>
      </c>
      <c r="O294" s="20">
        <v>96</v>
      </c>
      <c r="P294" s="20"/>
      <c r="Q294" s="35"/>
    </row>
    <row r="295" spans="1:17" x14ac:dyDescent="0.4">
      <c r="B295" s="6" t="s">
        <v>105</v>
      </c>
      <c r="C295" s="6"/>
      <c r="D295" s="6"/>
      <c r="E295" s="30">
        <v>1598.9</v>
      </c>
      <c r="F295" s="30">
        <v>1596</v>
      </c>
      <c r="G295" s="30">
        <v>1572</v>
      </c>
      <c r="H295" s="30">
        <v>1533.3999999999999</v>
      </c>
      <c r="I295" s="30">
        <v>1466.6000000000001</v>
      </c>
      <c r="J295" s="6"/>
      <c r="K295" s="30">
        <v>795.9</v>
      </c>
      <c r="L295" s="30">
        <v>795.5</v>
      </c>
      <c r="M295" s="30">
        <v>783.5</v>
      </c>
      <c r="N295" s="30">
        <v>758.80000000000007</v>
      </c>
      <c r="O295" s="30">
        <v>730.19999999999993</v>
      </c>
      <c r="P295" s="30"/>
      <c r="Q295" s="35"/>
    </row>
    <row r="296" spans="1:17" x14ac:dyDescent="0.4">
      <c r="B296" s="147" t="s">
        <v>258</v>
      </c>
      <c r="C296" s="5"/>
      <c r="D296" s="5"/>
      <c r="E296" s="34">
        <v>399.5</v>
      </c>
      <c r="F296" s="34">
        <v>325.39999999999998</v>
      </c>
      <c r="G296" s="34">
        <v>424.3</v>
      </c>
      <c r="H296" s="34">
        <v>450.7</v>
      </c>
      <c r="I296" s="34">
        <v>500.4</v>
      </c>
      <c r="J296" s="5"/>
      <c r="K296" s="34">
        <v>158.30000000000001</v>
      </c>
      <c r="L296" s="34">
        <v>145</v>
      </c>
      <c r="M296" s="34">
        <v>179.3</v>
      </c>
      <c r="N296" s="34">
        <v>230.7</v>
      </c>
      <c r="O296" s="34">
        <v>225.7</v>
      </c>
      <c r="P296" s="34"/>
      <c r="Q296" s="35"/>
    </row>
    <row r="297" spans="1:17" x14ac:dyDescent="0.4">
      <c r="B297" s="6" t="s">
        <v>106</v>
      </c>
      <c r="C297" s="6"/>
      <c r="D297" s="6"/>
      <c r="E297" s="30">
        <v>1998.4</v>
      </c>
      <c r="F297" s="30">
        <v>1921.4</v>
      </c>
      <c r="G297" s="30">
        <v>1996.3</v>
      </c>
      <c r="H297" s="30">
        <v>1984.1</v>
      </c>
      <c r="I297" s="30">
        <v>1967</v>
      </c>
      <c r="J297" s="6"/>
      <c r="K297" s="30">
        <v>954.2</v>
      </c>
      <c r="L297" s="30">
        <v>940.5</v>
      </c>
      <c r="M297" s="30">
        <v>962.8</v>
      </c>
      <c r="N297" s="30">
        <v>989.5</v>
      </c>
      <c r="O297" s="30">
        <v>955.89999999999986</v>
      </c>
      <c r="P297" s="30"/>
      <c r="Q297" s="35"/>
    </row>
    <row r="298" spans="1:17" x14ac:dyDescent="0.4">
      <c r="B298" s="6" t="s">
        <v>107</v>
      </c>
      <c r="C298" s="6"/>
      <c r="D298" s="6"/>
      <c r="E298" s="30">
        <v>-794.5</v>
      </c>
      <c r="F298" s="30">
        <v>-756</v>
      </c>
      <c r="G298" s="30">
        <v>-830.7</v>
      </c>
      <c r="H298" s="30">
        <v>-836.9</v>
      </c>
      <c r="I298" s="30">
        <v>-916.1</v>
      </c>
      <c r="J298" s="6"/>
      <c r="K298" s="30">
        <v>-363.3</v>
      </c>
      <c r="L298" s="30">
        <v>-358.2</v>
      </c>
      <c r="M298" s="30">
        <v>-391.2</v>
      </c>
      <c r="N298" s="30">
        <v>-431.5</v>
      </c>
      <c r="O298" s="30">
        <v>-437.6</v>
      </c>
      <c r="P298" s="30"/>
      <c r="Q298" s="35"/>
    </row>
    <row r="299" spans="1:17" x14ac:dyDescent="0.4">
      <c r="B299" s="6" t="s">
        <v>108</v>
      </c>
      <c r="C299" s="6"/>
      <c r="D299" s="6"/>
      <c r="E299" s="30">
        <v>1203.9000000000001</v>
      </c>
      <c r="F299" s="30">
        <v>1165.4000000000001</v>
      </c>
      <c r="G299" s="30">
        <v>1165.5999999999999</v>
      </c>
      <c r="H299" s="30">
        <v>1147.1999999999998</v>
      </c>
      <c r="I299" s="30">
        <v>1050.9000000000001</v>
      </c>
      <c r="J299" s="6"/>
      <c r="K299" s="30">
        <v>590.90000000000009</v>
      </c>
      <c r="L299" s="30">
        <v>582.29999999999995</v>
      </c>
      <c r="M299" s="30">
        <v>571.59999999999991</v>
      </c>
      <c r="N299" s="30">
        <v>558</v>
      </c>
      <c r="O299" s="30">
        <v>518.29999999999984</v>
      </c>
      <c r="P299" s="30"/>
      <c r="Q299" s="35"/>
    </row>
    <row r="300" spans="1:17" x14ac:dyDescent="0.4">
      <c r="B300" s="7" t="s">
        <v>13</v>
      </c>
      <c r="C300" s="7"/>
      <c r="D300" s="7"/>
      <c r="E300" s="23">
        <v>-595.30000000000007</v>
      </c>
      <c r="F300" s="23">
        <v>-560.6</v>
      </c>
      <c r="G300" s="23">
        <v>-565.5</v>
      </c>
      <c r="H300" s="23">
        <v>-619.4</v>
      </c>
      <c r="I300" s="23">
        <v>-569.9</v>
      </c>
      <c r="J300" s="7"/>
      <c r="K300" s="23">
        <v>-295.00000000000011</v>
      </c>
      <c r="L300" s="23">
        <v>-277.89999999999998</v>
      </c>
      <c r="M300" s="23">
        <v>-292.2999999999999</v>
      </c>
      <c r="N300" s="23">
        <v>-300.10000000000002</v>
      </c>
      <c r="O300" s="23">
        <v>-277.09999999999985</v>
      </c>
      <c r="P300" s="23"/>
      <c r="Q300" s="35"/>
    </row>
    <row r="301" spans="1:17" x14ac:dyDescent="0.4">
      <c r="B301" s="8" t="s">
        <v>91</v>
      </c>
      <c r="C301" s="8"/>
      <c r="D301" s="8"/>
      <c r="E301" s="24">
        <v>608.6</v>
      </c>
      <c r="F301" s="24">
        <v>604.79999999999995</v>
      </c>
      <c r="G301" s="24">
        <v>600.1</v>
      </c>
      <c r="H301" s="24">
        <v>527.79999999999995</v>
      </c>
      <c r="I301" s="24">
        <v>481</v>
      </c>
      <c r="J301" s="8"/>
      <c r="K301" s="24">
        <v>295.89999999999998</v>
      </c>
      <c r="L301" s="24">
        <v>304.39999999999998</v>
      </c>
      <c r="M301" s="24">
        <v>279.3</v>
      </c>
      <c r="N301" s="24">
        <v>257.89999999999998</v>
      </c>
      <c r="O301" s="24">
        <v>241.2</v>
      </c>
      <c r="P301" s="24"/>
      <c r="Q301" s="35"/>
    </row>
    <row r="302" spans="1:17" x14ac:dyDescent="0.4">
      <c r="B302" s="4" t="s">
        <v>247</v>
      </c>
      <c r="C302" s="4"/>
      <c r="D302" s="4"/>
      <c r="E302" s="9">
        <v>0.3</v>
      </c>
      <c r="F302" s="9">
        <v>0.31</v>
      </c>
      <c r="G302" s="9">
        <v>0.3</v>
      </c>
      <c r="H302" s="9">
        <v>0.27</v>
      </c>
      <c r="I302" s="9">
        <v>0.25</v>
      </c>
      <c r="J302" s="9"/>
      <c r="K302" s="9">
        <v>0.31</v>
      </c>
      <c r="L302" s="9">
        <v>0.32</v>
      </c>
      <c r="M302" s="9">
        <v>0.28999999999999998</v>
      </c>
      <c r="N302" s="9">
        <v>0.26</v>
      </c>
      <c r="O302" s="9">
        <v>0.25</v>
      </c>
      <c r="P302" s="9"/>
    </row>
    <row r="303" spans="1:17" s="57" customFormat="1" x14ac:dyDescent="0.4">
      <c r="A303" s="45"/>
      <c r="B303" s="5" t="s">
        <v>110</v>
      </c>
      <c r="C303" s="5"/>
      <c r="D303" s="5"/>
      <c r="E303" s="34">
        <v>245.7</v>
      </c>
      <c r="F303" s="34">
        <v>269.60000000000002</v>
      </c>
      <c r="G303" s="34">
        <v>261.60000000000002</v>
      </c>
      <c r="H303" s="34">
        <v>304</v>
      </c>
      <c r="I303" s="34">
        <v>291.39999999999998</v>
      </c>
      <c r="J303" s="5"/>
      <c r="K303" s="34">
        <v>118.6</v>
      </c>
      <c r="L303" s="34">
        <v>126</v>
      </c>
      <c r="M303" s="34">
        <v>122.6</v>
      </c>
      <c r="N303" s="34">
        <v>124.9</v>
      </c>
      <c r="O303" s="34">
        <v>146</v>
      </c>
      <c r="P303" s="34"/>
      <c r="Q303" s="58"/>
    </row>
    <row r="304" spans="1:17" x14ac:dyDescent="0.4">
      <c r="B304" s="4" t="s">
        <v>111</v>
      </c>
      <c r="C304" s="4"/>
      <c r="D304" s="4"/>
      <c r="E304" s="20">
        <v>1493.2</v>
      </c>
      <c r="F304" s="20">
        <v>1437.5</v>
      </c>
      <c r="G304" s="20">
        <v>1427.3</v>
      </c>
      <c r="H304" s="20">
        <v>1382.2</v>
      </c>
      <c r="I304" s="20">
        <v>1344.4</v>
      </c>
      <c r="J304" s="4"/>
      <c r="K304" s="20">
        <v>1537</v>
      </c>
      <c r="L304" s="20">
        <v>1517</v>
      </c>
      <c r="M304" s="20">
        <v>1431.2</v>
      </c>
      <c r="N304" s="20">
        <v>1344.4</v>
      </c>
      <c r="O304" s="20">
        <v>1389.8</v>
      </c>
      <c r="P304" s="20"/>
      <c r="Q304" s="35"/>
    </row>
    <row r="305" spans="2:17" ht="17.399999999999999" x14ac:dyDescent="0.4">
      <c r="B305" s="4" t="s">
        <v>112</v>
      </c>
      <c r="C305" s="4"/>
      <c r="D305" s="4"/>
      <c r="E305" s="20">
        <v>2.9</v>
      </c>
      <c r="F305" s="20">
        <v>3</v>
      </c>
      <c r="G305" s="20">
        <v>3</v>
      </c>
      <c r="H305" s="20">
        <v>3.2</v>
      </c>
      <c r="I305" s="20">
        <v>3.1</v>
      </c>
      <c r="J305" s="20"/>
      <c r="K305" s="168">
        <v>3</v>
      </c>
      <c r="L305" s="20">
        <v>3</v>
      </c>
      <c r="M305" s="61">
        <v>0</v>
      </c>
      <c r="N305" s="61">
        <v>0</v>
      </c>
      <c r="O305" s="61">
        <v>0</v>
      </c>
      <c r="P305" s="20"/>
      <c r="Q305" s="35"/>
    </row>
    <row r="306" spans="2:17" x14ac:dyDescent="0.4">
      <c r="B306" s="4" t="s">
        <v>96</v>
      </c>
      <c r="C306" s="4"/>
      <c r="D306" s="4"/>
      <c r="E306" s="9">
        <v>0.74</v>
      </c>
      <c r="F306" s="9">
        <v>0.72</v>
      </c>
      <c r="G306" s="9">
        <v>0.7</v>
      </c>
      <c r="H306" s="9">
        <v>0.64</v>
      </c>
      <c r="I306" s="9">
        <v>0.39</v>
      </c>
      <c r="J306" s="9"/>
      <c r="K306" s="9">
        <v>0.65</v>
      </c>
      <c r="L306" s="9">
        <v>0.57999999999999996</v>
      </c>
      <c r="M306" s="9">
        <v>0.73</v>
      </c>
      <c r="N306" s="9">
        <v>0.34</v>
      </c>
      <c r="O306" s="65">
        <v>0</v>
      </c>
      <c r="P306" s="20"/>
      <c r="Q306" s="35"/>
    </row>
    <row r="307" spans="2:17" x14ac:dyDescent="0.4">
      <c r="B307" s="7" t="s">
        <v>113</v>
      </c>
      <c r="C307" s="7"/>
      <c r="D307" s="7"/>
      <c r="E307" s="23">
        <v>183.1</v>
      </c>
      <c r="F307" s="23">
        <v>91.3</v>
      </c>
      <c r="G307" s="23">
        <v>81.900000000000006</v>
      </c>
      <c r="H307" s="23">
        <v>122.9</v>
      </c>
      <c r="I307" s="23">
        <v>37.1</v>
      </c>
      <c r="J307" s="13"/>
      <c r="K307" s="23">
        <v>130.6</v>
      </c>
      <c r="L307" s="23">
        <v>77.900000000000006</v>
      </c>
      <c r="M307" s="23">
        <v>18.600000000000001</v>
      </c>
      <c r="N307" s="23">
        <v>14.7</v>
      </c>
      <c r="O307" s="23">
        <v>24.5</v>
      </c>
      <c r="P307" s="23"/>
    </row>
    <row r="308" spans="2:17" x14ac:dyDescent="0.4">
      <c r="B308" s="4" t="s">
        <v>114</v>
      </c>
      <c r="C308" s="4"/>
      <c r="D308" s="4"/>
      <c r="E308" s="20">
        <v>3386.7</v>
      </c>
      <c r="F308" s="20">
        <v>3713.5</v>
      </c>
      <c r="G308" s="20">
        <v>3530.5</v>
      </c>
      <c r="H308" s="20">
        <v>1222.8</v>
      </c>
      <c r="I308" s="20">
        <v>1670</v>
      </c>
      <c r="J308" s="12"/>
      <c r="K308" s="20">
        <v>3709.3</v>
      </c>
      <c r="L308" s="20">
        <v>3546</v>
      </c>
      <c r="M308" s="20">
        <v>3022.8</v>
      </c>
      <c r="N308" s="20">
        <v>1670</v>
      </c>
      <c r="O308" s="20">
        <v>0</v>
      </c>
      <c r="P308" s="20"/>
    </row>
    <row r="309" spans="2:17" x14ac:dyDescent="0.4">
      <c r="B309" s="141" t="s">
        <v>270</v>
      </c>
      <c r="C309" s="4"/>
      <c r="D309" s="4"/>
      <c r="E309" s="20">
        <v>20.329999999999998</v>
      </c>
      <c r="F309" s="20">
        <v>21.6</v>
      </c>
      <c r="G309" s="20">
        <v>20.6</v>
      </c>
      <c r="H309" s="20">
        <v>19.8</v>
      </c>
      <c r="I309" s="20">
        <v>19.399999999999999</v>
      </c>
      <c r="J309" s="20"/>
      <c r="K309" s="20">
        <v>21.3</v>
      </c>
      <c r="L309" s="20">
        <v>22.8</v>
      </c>
      <c r="M309" s="20">
        <v>20.9</v>
      </c>
      <c r="N309" s="20">
        <v>20</v>
      </c>
      <c r="O309" s="20">
        <v>24.1</v>
      </c>
      <c r="P309" s="4"/>
    </row>
    <row r="310" spans="2:17" x14ac:dyDescent="0.4">
      <c r="B310" s="141" t="s">
        <v>271</v>
      </c>
      <c r="C310" s="4"/>
      <c r="D310" s="4"/>
      <c r="E310" s="20">
        <v>43.5</v>
      </c>
      <c r="F310" s="20">
        <v>41.5</v>
      </c>
      <c r="G310" s="20">
        <v>39.9</v>
      </c>
      <c r="H310" s="20">
        <v>38.700000000000003</v>
      </c>
      <c r="I310" s="20">
        <v>35.9</v>
      </c>
      <c r="J310" s="20"/>
      <c r="K310" s="20">
        <v>43.3</v>
      </c>
      <c r="L310" s="20">
        <v>40.6</v>
      </c>
      <c r="M310" s="20">
        <v>39.700000000000003</v>
      </c>
      <c r="N310" s="20">
        <v>38.6</v>
      </c>
      <c r="O310" s="20">
        <v>35.200000000000003</v>
      </c>
      <c r="P310" s="4"/>
    </row>
    <row r="311" spans="2:17" x14ac:dyDescent="0.4">
      <c r="B311" s="4" t="s">
        <v>272</v>
      </c>
      <c r="C311" s="4"/>
      <c r="D311" s="4"/>
      <c r="E311" s="20">
        <v>36.619999999999997</v>
      </c>
      <c r="F311" s="20">
        <v>35.5</v>
      </c>
      <c r="G311" s="20">
        <v>33.9</v>
      </c>
      <c r="H311" s="20">
        <v>32.5</v>
      </c>
      <c r="I311" s="20">
        <v>30.1</v>
      </c>
      <c r="J311" s="20"/>
      <c r="K311" s="20">
        <v>36.9</v>
      </c>
      <c r="L311" s="20">
        <v>35.299999999999997</v>
      </c>
      <c r="M311" s="20">
        <v>33.799999999999997</v>
      </c>
      <c r="N311" s="20">
        <v>32.5</v>
      </c>
      <c r="O311" s="20">
        <v>29.3</v>
      </c>
      <c r="P311" s="21"/>
      <c r="Q311" s="35"/>
    </row>
    <row r="312" spans="2:17" x14ac:dyDescent="0.4">
      <c r="B312" s="4" t="s">
        <v>273</v>
      </c>
      <c r="C312" s="4"/>
      <c r="D312" s="4"/>
      <c r="E312" s="20">
        <v>74.81</v>
      </c>
      <c r="F312" s="20">
        <v>73.900000000000006</v>
      </c>
      <c r="G312" s="20">
        <v>71.900000000000006</v>
      </c>
      <c r="H312" s="20">
        <v>70.3</v>
      </c>
      <c r="I312" s="20">
        <v>75.8</v>
      </c>
      <c r="J312" s="75"/>
      <c r="K312" s="20">
        <v>75.099999999999994</v>
      </c>
      <c r="L312" s="20">
        <v>73</v>
      </c>
      <c r="M312" s="20">
        <v>71.400000000000006</v>
      </c>
      <c r="N312" s="20">
        <v>70</v>
      </c>
      <c r="O312" s="20">
        <v>76.400000000000006</v>
      </c>
      <c r="P312" s="21"/>
      <c r="Q312" s="35"/>
    </row>
    <row r="313" spans="2:17" x14ac:dyDescent="0.4">
      <c r="B313" s="4"/>
      <c r="C313" s="4"/>
      <c r="D313" s="4"/>
      <c r="E313" s="4"/>
      <c r="F313" s="4"/>
      <c r="G313" s="4"/>
      <c r="H313" s="4"/>
      <c r="I313" s="4"/>
      <c r="J313" s="4"/>
      <c r="K313" s="4"/>
      <c r="L313" s="4"/>
      <c r="M313" s="4"/>
      <c r="N313" s="4"/>
      <c r="O313" s="4"/>
      <c r="P313" s="4"/>
    </row>
    <row r="314" spans="2:17" x14ac:dyDescent="0.4">
      <c r="B314" s="131" t="s">
        <v>115</v>
      </c>
      <c r="C314" s="25"/>
      <c r="D314" s="25"/>
      <c r="E314" s="47"/>
      <c r="F314" s="47"/>
      <c r="G314" s="47"/>
      <c r="H314" s="47"/>
      <c r="I314" s="47"/>
      <c r="J314" s="26"/>
      <c r="K314" s="47"/>
      <c r="L314" s="47"/>
      <c r="M314" s="47"/>
      <c r="N314" s="47"/>
      <c r="O314" s="47"/>
      <c r="P314" s="47"/>
    </row>
    <row r="315" spans="2:17" x14ac:dyDescent="0.4">
      <c r="B315" s="4" t="s">
        <v>91</v>
      </c>
      <c r="C315" s="4"/>
      <c r="D315" s="4"/>
      <c r="E315" s="20">
        <v>608.6</v>
      </c>
      <c r="F315" s="20">
        <v>604.79999999999995</v>
      </c>
      <c r="G315" s="20">
        <v>600.1</v>
      </c>
      <c r="H315" s="93"/>
      <c r="I315" s="93"/>
      <c r="J315" s="4"/>
      <c r="K315" s="20">
        <v>295.89999999999998</v>
      </c>
      <c r="L315" s="20">
        <v>304.39999999999998</v>
      </c>
      <c r="M315" s="20">
        <v>279.3</v>
      </c>
      <c r="N315" s="156"/>
      <c r="O315" s="93"/>
      <c r="P315" s="4"/>
    </row>
    <row r="316" spans="2:17" x14ac:dyDescent="0.4">
      <c r="B316" s="4" t="s">
        <v>228</v>
      </c>
      <c r="C316" s="4"/>
      <c r="D316" s="4"/>
      <c r="E316" s="20">
        <v>-133</v>
      </c>
      <c r="F316" s="20">
        <v>-122.8</v>
      </c>
      <c r="G316" s="20">
        <v>-118.2</v>
      </c>
      <c r="H316" s="93"/>
      <c r="I316" s="93"/>
      <c r="J316" s="4"/>
      <c r="K316" s="20">
        <v>-63.4</v>
      </c>
      <c r="L316" s="20">
        <v>-60.9</v>
      </c>
      <c r="M316" s="20">
        <v>-60.3</v>
      </c>
      <c r="N316" s="156"/>
      <c r="O316" s="93"/>
      <c r="P316" s="4"/>
    </row>
    <row r="317" spans="2:17" x14ac:dyDescent="0.4">
      <c r="B317" s="4" t="s">
        <v>238</v>
      </c>
      <c r="C317" s="4"/>
      <c r="D317" s="4"/>
      <c r="E317" s="20">
        <v>-245.7</v>
      </c>
      <c r="F317" s="20">
        <v>-269.60000000000002</v>
      </c>
      <c r="G317" s="20">
        <v>-261.60000000000002</v>
      </c>
      <c r="H317" s="93"/>
      <c r="I317" s="93"/>
      <c r="J317" s="4"/>
      <c r="K317" s="20">
        <v>-118.6</v>
      </c>
      <c r="L317" s="20">
        <v>-126</v>
      </c>
      <c r="M317" s="20">
        <v>-122.6</v>
      </c>
      <c r="N317" s="156"/>
      <c r="O317" s="93"/>
      <c r="P317" s="4"/>
    </row>
    <row r="318" spans="2:17" x14ac:dyDescent="0.4">
      <c r="B318" s="142" t="s">
        <v>243</v>
      </c>
      <c r="C318" s="142"/>
      <c r="D318" s="142"/>
      <c r="E318" s="143">
        <v>229.9</v>
      </c>
      <c r="F318" s="143">
        <v>212.4</v>
      </c>
      <c r="G318" s="143">
        <v>220.3</v>
      </c>
      <c r="H318" s="144"/>
      <c r="I318" s="144"/>
      <c r="J318" s="142"/>
      <c r="K318" s="143">
        <v>113.9</v>
      </c>
      <c r="L318" s="143">
        <v>117.5</v>
      </c>
      <c r="M318" s="143">
        <v>96.4</v>
      </c>
      <c r="N318" s="157"/>
      <c r="O318" s="144"/>
      <c r="P318" s="143"/>
    </row>
    <row r="319" spans="2:17" x14ac:dyDescent="0.4">
      <c r="B319" s="4" t="s">
        <v>229</v>
      </c>
      <c r="C319" s="4"/>
      <c r="D319" s="4"/>
      <c r="E319" s="20">
        <v>37.6</v>
      </c>
      <c r="F319" s="20">
        <v>13</v>
      </c>
      <c r="G319" s="20">
        <v>-12.4</v>
      </c>
      <c r="H319" s="93"/>
      <c r="I319" s="93"/>
      <c r="J319" s="4"/>
      <c r="K319" s="20">
        <v>-6</v>
      </c>
      <c r="L319" s="20">
        <v>-51</v>
      </c>
      <c r="M319" s="20">
        <v>-31.2</v>
      </c>
      <c r="N319" s="156"/>
      <c r="O319" s="93"/>
      <c r="P319" s="4"/>
    </row>
    <row r="320" spans="2:17" x14ac:dyDescent="0.4">
      <c r="B320" s="4" t="s">
        <v>239</v>
      </c>
      <c r="C320" s="4"/>
      <c r="D320" s="4"/>
      <c r="E320" s="20">
        <v>-4.9000000000000004</v>
      </c>
      <c r="F320" s="20">
        <v>1</v>
      </c>
      <c r="G320" s="20">
        <v>-46.2</v>
      </c>
      <c r="H320" s="93"/>
      <c r="I320" s="93"/>
      <c r="J320" s="4"/>
      <c r="K320" s="20">
        <v>-15.8</v>
      </c>
      <c r="L320" s="20">
        <v>-6.8</v>
      </c>
      <c r="M320" s="20">
        <v>-40.299999999999997</v>
      </c>
      <c r="N320" s="156"/>
      <c r="O320" s="93"/>
      <c r="P320" s="4"/>
    </row>
    <row r="321" spans="2:16" x14ac:dyDescent="0.4">
      <c r="B321" s="4" t="s">
        <v>230</v>
      </c>
      <c r="C321" s="4"/>
      <c r="D321" s="4"/>
      <c r="E321" s="20">
        <v>-30.7</v>
      </c>
      <c r="F321" s="20">
        <v>-64</v>
      </c>
      <c r="G321" s="20">
        <v>-37.5</v>
      </c>
      <c r="H321" s="93"/>
      <c r="I321" s="93"/>
      <c r="J321" s="4"/>
      <c r="K321" s="20">
        <v>-9.1</v>
      </c>
      <c r="L321" s="20">
        <v>-46.4</v>
      </c>
      <c r="M321" s="20">
        <v>-13.8</v>
      </c>
      <c r="N321" s="156"/>
      <c r="O321" s="93"/>
      <c r="P321" s="4"/>
    </row>
    <row r="322" spans="2:16" x14ac:dyDescent="0.4">
      <c r="B322" s="4" t="s">
        <v>231</v>
      </c>
      <c r="C322" s="4"/>
      <c r="D322" s="4"/>
      <c r="E322" s="20">
        <v>-104</v>
      </c>
      <c r="F322" s="20">
        <v>-100</v>
      </c>
      <c r="G322" s="20">
        <v>-90</v>
      </c>
      <c r="H322" s="93"/>
      <c r="I322" s="93"/>
      <c r="J322" s="4"/>
      <c r="K322" s="20">
        <v>-52</v>
      </c>
      <c r="L322" s="20">
        <v>-45</v>
      </c>
      <c r="M322" s="20">
        <v>-44</v>
      </c>
      <c r="N322" s="156"/>
      <c r="O322" s="93"/>
      <c r="P322" s="4"/>
    </row>
    <row r="323" spans="2:16" x14ac:dyDescent="0.4">
      <c r="B323" s="25" t="s">
        <v>232</v>
      </c>
      <c r="C323" s="25"/>
      <c r="D323" s="25"/>
      <c r="E323" s="51">
        <v>-0.5</v>
      </c>
      <c r="F323" s="51">
        <v>-1.3</v>
      </c>
      <c r="G323" s="51">
        <v>2.5</v>
      </c>
      <c r="H323" s="135"/>
      <c r="I323" s="135"/>
      <c r="J323" s="25"/>
      <c r="K323" s="51">
        <v>0</v>
      </c>
      <c r="L323" s="51">
        <v>0</v>
      </c>
      <c r="M323" s="51">
        <v>2.5</v>
      </c>
      <c r="N323" s="158"/>
      <c r="O323" s="135"/>
      <c r="P323" s="25"/>
    </row>
    <row r="324" spans="2:16" x14ac:dyDescent="0.4">
      <c r="B324" s="25" t="s">
        <v>109</v>
      </c>
      <c r="C324" s="25"/>
      <c r="D324" s="25"/>
      <c r="E324" s="51">
        <v>127.6</v>
      </c>
      <c r="F324" s="51">
        <v>61.1</v>
      </c>
      <c r="G324" s="51">
        <v>36.700000000000003</v>
      </c>
      <c r="H324" s="90"/>
      <c r="I324" s="90"/>
      <c r="J324" s="25"/>
      <c r="K324" s="51">
        <v>31</v>
      </c>
      <c r="L324" s="51">
        <v>-31.7</v>
      </c>
      <c r="M324" s="51">
        <v>-30.4</v>
      </c>
      <c r="N324" s="158"/>
      <c r="O324" s="90"/>
      <c r="P324" s="51"/>
    </row>
    <row r="325" spans="2:16" x14ac:dyDescent="0.4">
      <c r="B325" s="4" t="s">
        <v>284</v>
      </c>
      <c r="C325" s="4"/>
      <c r="D325" s="4"/>
      <c r="E325" s="20">
        <v>-183.1</v>
      </c>
      <c r="F325" s="20">
        <v>-71.3</v>
      </c>
      <c r="G325" s="20">
        <v>-81.900000000000006</v>
      </c>
      <c r="H325" s="93"/>
      <c r="I325" s="93"/>
      <c r="J325" s="4"/>
      <c r="K325" s="20">
        <v>-130.6</v>
      </c>
      <c r="L325" s="20">
        <v>-57.9</v>
      </c>
      <c r="M325" s="20">
        <v>-18.600000000000001</v>
      </c>
      <c r="N325" s="156"/>
      <c r="O325" s="93"/>
      <c r="P325" s="4"/>
    </row>
    <row r="326" spans="2:16" x14ac:dyDescent="0.4">
      <c r="B326" s="8" t="s">
        <v>233</v>
      </c>
      <c r="C326" s="8"/>
      <c r="D326" s="8"/>
      <c r="E326" s="24">
        <v>-55.6</v>
      </c>
      <c r="F326" s="24">
        <v>-10.199999999999999</v>
      </c>
      <c r="G326" s="24">
        <v>-45.2</v>
      </c>
      <c r="H326" s="145"/>
      <c r="I326" s="145"/>
      <c r="J326" s="8"/>
      <c r="K326" s="24">
        <v>-99.6</v>
      </c>
      <c r="L326" s="24">
        <v>-89.6</v>
      </c>
      <c r="M326" s="24">
        <v>-49</v>
      </c>
      <c r="N326" s="159"/>
      <c r="O326" s="145"/>
      <c r="P326" s="24"/>
    </row>
    <row r="327" spans="2:16" x14ac:dyDescent="0.4">
      <c r="B327" s="4"/>
      <c r="C327" s="4"/>
      <c r="D327" s="4"/>
      <c r="E327" s="4"/>
      <c r="F327" s="4"/>
      <c r="G327" s="4"/>
      <c r="H327" s="4"/>
      <c r="I327" s="4"/>
      <c r="J327" s="4"/>
      <c r="K327" s="4"/>
      <c r="L327" s="4"/>
      <c r="M327" s="4"/>
      <c r="N327" s="4"/>
      <c r="O327" s="4"/>
      <c r="P327" s="4"/>
    </row>
    <row r="328" spans="2:16" ht="69.599999999999994" customHeight="1" x14ac:dyDescent="0.4">
      <c r="B328" s="199" t="s">
        <v>356</v>
      </c>
      <c r="C328" s="199"/>
      <c r="D328" s="199"/>
      <c r="E328" s="199"/>
      <c r="F328" s="199"/>
      <c r="G328" s="199"/>
      <c r="H328" s="199"/>
      <c r="I328" s="199"/>
      <c r="J328" s="199"/>
      <c r="K328" s="199"/>
      <c r="L328" s="199"/>
      <c r="M328" s="199"/>
      <c r="N328" s="199"/>
      <c r="O328" s="199"/>
      <c r="P328" s="4"/>
    </row>
    <row r="329" spans="2:16" x14ac:dyDescent="0.4">
      <c r="B329" s="4"/>
      <c r="C329" s="4"/>
      <c r="D329" s="4"/>
      <c r="E329" s="4"/>
      <c r="F329" s="4"/>
      <c r="G329" s="4"/>
      <c r="H329" s="4"/>
      <c r="I329" s="4"/>
      <c r="J329" s="4"/>
      <c r="K329" s="4"/>
      <c r="L329" s="4"/>
      <c r="M329" s="4"/>
      <c r="N329" s="4"/>
      <c r="O329" s="4"/>
      <c r="P329" s="4"/>
    </row>
    <row r="330" spans="2:16" x14ac:dyDescent="0.4">
      <c r="B330" s="15" t="s">
        <v>32</v>
      </c>
      <c r="C330" s="16"/>
      <c r="D330" s="16"/>
      <c r="E330" s="16"/>
      <c r="F330" s="16"/>
      <c r="G330" s="16"/>
      <c r="H330" s="16"/>
      <c r="I330" s="16"/>
      <c r="J330" s="16"/>
      <c r="K330" s="16"/>
      <c r="L330" s="16"/>
      <c r="M330" s="16"/>
      <c r="N330" s="16"/>
      <c r="O330" s="16"/>
      <c r="P330" s="16"/>
    </row>
    <row r="331" spans="2:16" x14ac:dyDescent="0.4">
      <c r="B331" s="140" t="s">
        <v>279</v>
      </c>
      <c r="C331" s="4"/>
      <c r="D331" s="4"/>
      <c r="E331" s="4"/>
      <c r="F331" s="4"/>
      <c r="G331" s="4"/>
      <c r="H331" s="4"/>
      <c r="I331" s="4"/>
      <c r="J331" s="4"/>
      <c r="K331" s="4"/>
      <c r="L331" s="4"/>
      <c r="M331" s="4"/>
      <c r="N331" s="4"/>
      <c r="O331" s="4"/>
      <c r="P331" s="4"/>
    </row>
    <row r="332" spans="2:16" x14ac:dyDescent="0.4">
      <c r="B332" s="25" t="s">
        <v>116</v>
      </c>
      <c r="C332" s="25"/>
      <c r="D332" s="25"/>
      <c r="E332" s="47" t="s">
        <v>277</v>
      </c>
      <c r="F332" s="47" t="s">
        <v>4</v>
      </c>
      <c r="G332" s="47" t="str">
        <f>G$8</f>
        <v>FY24</v>
      </c>
      <c r="H332" s="47" t="str">
        <f>H$8</f>
        <v>FY23</v>
      </c>
      <c r="I332" s="47" t="str">
        <f>I$8</f>
        <v>FY22</v>
      </c>
      <c r="J332" s="26"/>
      <c r="K332" s="26" t="s">
        <v>245</v>
      </c>
      <c r="L332" s="47" t="str">
        <f>L$8</f>
        <v>HY25</v>
      </c>
      <c r="M332" s="47" t="str">
        <f>M$8</f>
        <v>HY24</v>
      </c>
      <c r="N332" s="47" t="str">
        <f>N$8</f>
        <v>HY23</v>
      </c>
      <c r="O332" s="47" t="str">
        <f>O$8</f>
        <v>HY22</v>
      </c>
      <c r="P332" s="26"/>
    </row>
    <row r="333" spans="2:16" x14ac:dyDescent="0.4">
      <c r="B333" s="4" t="s">
        <v>280</v>
      </c>
      <c r="C333" s="4"/>
      <c r="D333" s="4"/>
      <c r="E333" s="21">
        <v>2347</v>
      </c>
      <c r="F333" s="21">
        <v>2227</v>
      </c>
      <c r="G333" s="21">
        <v>1313</v>
      </c>
      <c r="H333" s="21">
        <v>1150</v>
      </c>
      <c r="I333" s="21">
        <v>1125</v>
      </c>
      <c r="J333" s="59"/>
      <c r="K333" s="21">
        <v>2347</v>
      </c>
      <c r="L333" s="21">
        <v>1750</v>
      </c>
      <c r="M333" s="21">
        <v>1104</v>
      </c>
      <c r="N333" s="21">
        <v>1103</v>
      </c>
      <c r="O333" s="21">
        <v>1125</v>
      </c>
      <c r="P333" s="59"/>
    </row>
    <row r="334" spans="2:16" x14ac:dyDescent="0.4">
      <c r="B334" s="4" t="s">
        <v>281</v>
      </c>
      <c r="C334" s="4"/>
      <c r="D334" s="4"/>
      <c r="E334" s="21">
        <v>729</v>
      </c>
      <c r="F334" s="21">
        <v>515</v>
      </c>
      <c r="G334" s="21">
        <v>0</v>
      </c>
      <c r="H334" s="21">
        <v>0</v>
      </c>
      <c r="I334" s="21">
        <v>0</v>
      </c>
      <c r="J334" s="59"/>
      <c r="K334" s="21">
        <v>729</v>
      </c>
      <c r="L334" s="21">
        <v>215</v>
      </c>
      <c r="M334" s="21">
        <v>0</v>
      </c>
      <c r="N334" s="21">
        <v>0</v>
      </c>
      <c r="O334" s="21">
        <v>0</v>
      </c>
      <c r="P334" s="59"/>
    </row>
    <row r="335" spans="2:16" x14ac:dyDescent="0.4">
      <c r="B335" s="21" t="s">
        <v>282</v>
      </c>
      <c r="C335" s="21"/>
      <c r="D335" s="21"/>
      <c r="E335" s="21">
        <v>458</v>
      </c>
      <c r="F335" s="21">
        <v>458</v>
      </c>
      <c r="G335" s="21">
        <v>458</v>
      </c>
      <c r="H335" s="21">
        <v>458</v>
      </c>
      <c r="I335" s="21">
        <v>458</v>
      </c>
      <c r="J335" s="10"/>
      <c r="K335" s="21">
        <v>458</v>
      </c>
      <c r="L335" s="21">
        <v>458</v>
      </c>
      <c r="M335" s="21">
        <v>458</v>
      </c>
      <c r="N335" s="21">
        <v>458</v>
      </c>
      <c r="O335" s="21">
        <v>458</v>
      </c>
      <c r="P335" s="59"/>
    </row>
    <row r="336" spans="2:16" x14ac:dyDescent="0.4">
      <c r="B336" s="22" t="s">
        <v>117</v>
      </c>
      <c r="C336" s="22"/>
      <c r="D336" s="22"/>
      <c r="E336" s="22">
        <v>3534</v>
      </c>
      <c r="F336" s="22">
        <v>3200</v>
      </c>
      <c r="G336" s="22">
        <v>1771</v>
      </c>
      <c r="H336" s="22">
        <v>1607</v>
      </c>
      <c r="I336" s="22">
        <v>1583</v>
      </c>
      <c r="J336" s="22"/>
      <c r="K336" s="22">
        <v>3534</v>
      </c>
      <c r="L336" s="22">
        <v>2423</v>
      </c>
      <c r="M336" s="22">
        <v>1562</v>
      </c>
      <c r="N336" s="22">
        <v>1561</v>
      </c>
      <c r="O336" s="22">
        <v>1583</v>
      </c>
      <c r="P336" s="21"/>
    </row>
    <row r="337" spans="1:16" x14ac:dyDescent="0.4">
      <c r="B337" s="4" t="s">
        <v>118</v>
      </c>
      <c r="C337" s="4"/>
      <c r="D337" s="4"/>
      <c r="E337" s="21">
        <v>1547</v>
      </c>
      <c r="F337" s="21">
        <v>1940</v>
      </c>
      <c r="G337" s="21">
        <v>1927</v>
      </c>
      <c r="H337" s="21">
        <v>1629</v>
      </c>
      <c r="I337" s="21">
        <v>1873</v>
      </c>
      <c r="J337" s="21"/>
      <c r="K337" s="21">
        <v>1675</v>
      </c>
      <c r="L337" s="21">
        <v>1927</v>
      </c>
      <c r="M337" s="21">
        <v>1927</v>
      </c>
      <c r="N337" s="21">
        <v>1873</v>
      </c>
      <c r="O337" s="21">
        <v>1873</v>
      </c>
      <c r="P337" s="21"/>
    </row>
    <row r="338" spans="1:16" x14ac:dyDescent="0.4">
      <c r="B338" s="4" t="s">
        <v>119</v>
      </c>
      <c r="C338" s="4"/>
      <c r="D338" s="4"/>
      <c r="E338" s="21">
        <v>434</v>
      </c>
      <c r="F338" s="21">
        <v>1429</v>
      </c>
      <c r="G338" s="21">
        <v>209</v>
      </c>
      <c r="H338" s="21">
        <v>26</v>
      </c>
      <c r="I338" s="21">
        <v>530</v>
      </c>
      <c r="J338" s="21"/>
      <c r="K338" s="21">
        <v>434</v>
      </c>
      <c r="L338" s="21">
        <v>652</v>
      </c>
      <c r="M338" s="21">
        <v>0</v>
      </c>
      <c r="N338" s="21">
        <v>0</v>
      </c>
      <c r="O338" s="21">
        <v>530</v>
      </c>
      <c r="P338" s="21"/>
    </row>
    <row r="339" spans="1:16" x14ac:dyDescent="0.4">
      <c r="B339" s="4" t="s">
        <v>120</v>
      </c>
      <c r="C339" s="4"/>
      <c r="D339" s="4"/>
      <c r="E339" s="21">
        <v>1975</v>
      </c>
      <c r="F339" s="21">
        <v>1031</v>
      </c>
      <c r="G339" s="21">
        <v>1773</v>
      </c>
      <c r="H339" s="21">
        <v>1273</v>
      </c>
      <c r="I339" s="21">
        <v>26</v>
      </c>
      <c r="J339" s="10"/>
      <c r="K339" s="10">
        <v>1621</v>
      </c>
      <c r="L339" s="10">
        <v>1124</v>
      </c>
      <c r="M339" s="21">
        <v>861</v>
      </c>
      <c r="N339" s="21">
        <v>489</v>
      </c>
      <c r="O339" s="21">
        <v>26</v>
      </c>
      <c r="P339" s="21"/>
    </row>
    <row r="340" spans="1:16" x14ac:dyDescent="0.4">
      <c r="B340" s="7" t="s">
        <v>121</v>
      </c>
      <c r="C340" s="7"/>
      <c r="D340" s="7"/>
      <c r="E340" s="22">
        <v>1694</v>
      </c>
      <c r="F340" s="22">
        <v>3196</v>
      </c>
      <c r="G340" s="22">
        <v>3859</v>
      </c>
      <c r="H340" s="22">
        <v>1218</v>
      </c>
      <c r="I340" s="22">
        <v>1280</v>
      </c>
      <c r="J340" s="11"/>
      <c r="K340" s="11">
        <v>2016</v>
      </c>
      <c r="L340" s="11">
        <v>3914</v>
      </c>
      <c r="M340" s="22">
        <v>1121</v>
      </c>
      <c r="N340" s="22">
        <v>808</v>
      </c>
      <c r="O340" s="22">
        <v>1890</v>
      </c>
      <c r="P340" s="22"/>
    </row>
    <row r="341" spans="1:16" x14ac:dyDescent="0.4">
      <c r="B341" s="4" t="s">
        <v>122</v>
      </c>
      <c r="C341" s="4"/>
      <c r="D341" s="4"/>
      <c r="E341" s="21">
        <v>29.3</v>
      </c>
      <c r="F341" s="21">
        <v>26.6</v>
      </c>
      <c r="G341" s="21">
        <v>24.3</v>
      </c>
      <c r="H341" s="21">
        <v>16.8</v>
      </c>
      <c r="I341" s="21">
        <v>12.4</v>
      </c>
      <c r="J341" s="10"/>
      <c r="K341" s="10">
        <v>27.4</v>
      </c>
      <c r="L341" s="10">
        <v>24.5</v>
      </c>
      <c r="M341" s="21">
        <v>27.9</v>
      </c>
      <c r="N341" s="21">
        <v>16.8</v>
      </c>
      <c r="O341" s="21">
        <v>5.7</v>
      </c>
      <c r="P341" s="21"/>
    </row>
    <row r="342" spans="1:16" x14ac:dyDescent="0.4">
      <c r="B342" s="7" t="s">
        <v>123</v>
      </c>
      <c r="C342" s="7"/>
      <c r="D342" s="7"/>
      <c r="E342" s="22">
        <v>16.899999999999999</v>
      </c>
      <c r="F342" s="22">
        <v>15.6</v>
      </c>
      <c r="G342" s="22">
        <v>15.9</v>
      </c>
      <c r="H342" s="22">
        <v>13.7</v>
      </c>
      <c r="I342" s="22">
        <v>14.4</v>
      </c>
      <c r="J342" s="11"/>
      <c r="K342" s="11">
        <v>16.600000000000001</v>
      </c>
      <c r="L342" s="11">
        <v>15.6</v>
      </c>
      <c r="M342" s="22">
        <v>0</v>
      </c>
      <c r="N342" s="22">
        <v>0</v>
      </c>
      <c r="O342" s="22">
        <v>0</v>
      </c>
      <c r="P342" s="22"/>
    </row>
    <row r="343" spans="1:16" x14ac:dyDescent="0.4">
      <c r="B343" s="4" t="s">
        <v>124</v>
      </c>
      <c r="C343" s="4"/>
      <c r="D343" s="4"/>
      <c r="E343" s="21">
        <v>268</v>
      </c>
      <c r="F343" s="21">
        <v>238</v>
      </c>
      <c r="G343" s="21">
        <v>182</v>
      </c>
      <c r="H343" s="21">
        <v>157</v>
      </c>
      <c r="I343" s="21">
        <v>142</v>
      </c>
      <c r="J343" s="10"/>
      <c r="K343" s="10">
        <v>261</v>
      </c>
      <c r="L343" s="10">
        <v>204</v>
      </c>
      <c r="M343" s="21">
        <v>170</v>
      </c>
      <c r="N343" s="21">
        <v>153</v>
      </c>
      <c r="O343" s="21">
        <v>134</v>
      </c>
      <c r="P343" s="21"/>
    </row>
    <row r="344" spans="1:16" ht="4.95" customHeight="1" x14ac:dyDescent="0.4">
      <c r="B344" s="4"/>
      <c r="C344" s="4"/>
      <c r="D344" s="4"/>
      <c r="E344" s="21"/>
      <c r="F344" s="21"/>
      <c r="G344" s="21"/>
      <c r="H344" s="21"/>
      <c r="I344" s="21"/>
      <c r="J344" s="10"/>
      <c r="K344" s="10"/>
      <c r="L344" s="10"/>
      <c r="M344" s="21"/>
      <c r="N344" s="21"/>
      <c r="O344" s="21"/>
      <c r="P344" s="21"/>
    </row>
    <row r="345" spans="1:16" x14ac:dyDescent="0.4">
      <c r="B345" s="4" t="s">
        <v>90</v>
      </c>
      <c r="C345" s="4"/>
      <c r="D345" s="4"/>
      <c r="E345" s="20">
        <v>355.5</v>
      </c>
      <c r="F345" s="20">
        <v>222</v>
      </c>
      <c r="G345" s="20">
        <v>165.2</v>
      </c>
      <c r="H345" s="20">
        <v>139.69999999999999</v>
      </c>
      <c r="I345" s="20">
        <v>120.5</v>
      </c>
      <c r="J345" s="21"/>
      <c r="K345" s="20">
        <v>193.2</v>
      </c>
      <c r="L345" s="20">
        <v>119.8</v>
      </c>
      <c r="M345" s="20">
        <v>109.6</v>
      </c>
      <c r="N345" s="20">
        <v>79.2</v>
      </c>
      <c r="O345" s="20">
        <v>23.5</v>
      </c>
      <c r="P345" s="21"/>
    </row>
    <row r="346" spans="1:16" x14ac:dyDescent="0.4">
      <c r="B346" s="8" t="s">
        <v>91</v>
      </c>
      <c r="C346" s="8"/>
      <c r="D346" s="8"/>
      <c r="E346" s="24">
        <v>121.3</v>
      </c>
      <c r="F346" s="24">
        <v>44.9</v>
      </c>
      <c r="G346" s="24">
        <v>55.7</v>
      </c>
      <c r="H346" s="24">
        <v>31.3</v>
      </c>
      <c r="I346" s="24">
        <v>34.9</v>
      </c>
      <c r="J346" s="24"/>
      <c r="K346" s="24">
        <v>82.6</v>
      </c>
      <c r="L346" s="24">
        <v>36.799999999999997</v>
      </c>
      <c r="M346" s="24">
        <v>57.7</v>
      </c>
      <c r="N346" s="24">
        <v>40.700000000000003</v>
      </c>
      <c r="O346" s="24">
        <v>29.6</v>
      </c>
      <c r="P346" s="21"/>
    </row>
    <row r="347" spans="1:16" ht="17.399999999999999" x14ac:dyDescent="0.4">
      <c r="B347" s="4" t="s">
        <v>330</v>
      </c>
      <c r="C347" s="4"/>
      <c r="D347" s="4"/>
      <c r="E347" s="20">
        <v>206.3</v>
      </c>
      <c r="F347" s="20">
        <v>109.964</v>
      </c>
      <c r="G347" s="20">
        <v>94.534499999999994</v>
      </c>
      <c r="H347" s="20">
        <v>0</v>
      </c>
      <c r="I347" s="101">
        <v>0</v>
      </c>
      <c r="J347" s="101"/>
      <c r="K347" s="161">
        <v>121.09153066500004</v>
      </c>
      <c r="L347" s="161">
        <v>68.63</v>
      </c>
      <c r="M347" s="161">
        <v>76.898499999999999</v>
      </c>
      <c r="N347" s="161">
        <v>0</v>
      </c>
      <c r="O347" s="161">
        <v>0</v>
      </c>
      <c r="P347" s="21"/>
    </row>
    <row r="348" spans="1:16" x14ac:dyDescent="0.4">
      <c r="B348" s="25" t="s">
        <v>331</v>
      </c>
      <c r="C348" s="25"/>
      <c r="D348" s="25"/>
      <c r="E348" s="51">
        <v>-85</v>
      </c>
      <c r="F348" s="51">
        <v>-65.087000000000003</v>
      </c>
      <c r="G348" s="51">
        <v>-38.846499999999999</v>
      </c>
      <c r="H348" s="51">
        <v>0</v>
      </c>
      <c r="I348" s="102">
        <v>0</v>
      </c>
      <c r="J348" s="39"/>
      <c r="K348" s="162">
        <v>-38.494089374999973</v>
      </c>
      <c r="L348" s="162">
        <v>-31.873000000000001</v>
      </c>
      <c r="M348" s="162">
        <v>-19.237500000000001</v>
      </c>
      <c r="N348" s="162">
        <v>0</v>
      </c>
      <c r="O348" s="162">
        <v>0</v>
      </c>
      <c r="P348" s="21"/>
    </row>
    <row r="349" spans="1:16" x14ac:dyDescent="0.4">
      <c r="B349" s="4" t="s">
        <v>92</v>
      </c>
      <c r="C349" s="4"/>
      <c r="D349" s="4"/>
      <c r="E349" s="20">
        <v>490.2</v>
      </c>
      <c r="F349" s="20">
        <v>209</v>
      </c>
      <c r="G349" s="20">
        <v>49.2</v>
      </c>
      <c r="H349" s="20">
        <v>-103.6</v>
      </c>
      <c r="I349" s="20">
        <v>50</v>
      </c>
      <c r="K349" s="20">
        <v>147.6</v>
      </c>
      <c r="L349" s="20">
        <v>294.89999999999998</v>
      </c>
      <c r="M349" s="20">
        <v>69.5</v>
      </c>
      <c r="N349" s="20">
        <v>-10</v>
      </c>
      <c r="O349" s="20">
        <v>45.6</v>
      </c>
      <c r="P349" s="21"/>
    </row>
    <row r="350" spans="1:16" ht="16.5" customHeight="1" x14ac:dyDescent="0.4">
      <c r="B350" s="4" t="s">
        <v>338</v>
      </c>
      <c r="C350" s="4"/>
      <c r="D350" s="4"/>
      <c r="E350" s="29">
        <v>367.4</v>
      </c>
      <c r="F350" s="29">
        <v>274</v>
      </c>
      <c r="G350" s="29">
        <v>0</v>
      </c>
      <c r="H350" s="154">
        <v>0</v>
      </c>
      <c r="I350" s="61">
        <v>0</v>
      </c>
      <c r="J350" s="29"/>
      <c r="K350" s="154">
        <v>340</v>
      </c>
      <c r="L350" s="61">
        <v>0</v>
      </c>
      <c r="M350" s="61">
        <v>0</v>
      </c>
      <c r="N350" s="61">
        <v>0</v>
      </c>
      <c r="O350" s="61">
        <v>0</v>
      </c>
      <c r="P350" s="29"/>
    </row>
    <row r="351" spans="1:16" s="57" customFormat="1" ht="16.2" customHeight="1" x14ac:dyDescent="0.4">
      <c r="A351" s="45"/>
      <c r="B351" s="5" t="s">
        <v>60</v>
      </c>
      <c r="C351" s="5"/>
      <c r="D351" s="5"/>
      <c r="E351" s="34">
        <v>1087.4000000000001</v>
      </c>
      <c r="F351" s="34">
        <v>1484.6</v>
      </c>
      <c r="G351" s="34">
        <v>1297.2</v>
      </c>
      <c r="H351" s="34">
        <v>317.7</v>
      </c>
      <c r="I351" s="34">
        <v>451.3</v>
      </c>
      <c r="J351" s="34"/>
      <c r="K351" s="34">
        <v>322.5</v>
      </c>
      <c r="L351" s="34">
        <v>747.5</v>
      </c>
      <c r="M351" s="77">
        <v>927.7</v>
      </c>
      <c r="N351" s="77">
        <v>116.4</v>
      </c>
      <c r="O351" s="34">
        <v>131.69999999999999</v>
      </c>
      <c r="P351" s="34"/>
    </row>
    <row r="352" spans="1:16" x14ac:dyDescent="0.4">
      <c r="B352" s="4" t="s">
        <v>125</v>
      </c>
      <c r="C352" s="4"/>
      <c r="D352" s="4"/>
      <c r="E352" s="9">
        <v>0.92</v>
      </c>
      <c r="F352" s="9">
        <v>0.9</v>
      </c>
      <c r="G352" s="9">
        <v>0.9</v>
      </c>
      <c r="H352" s="67">
        <v>0</v>
      </c>
      <c r="I352" s="67">
        <v>0</v>
      </c>
      <c r="J352" s="9"/>
      <c r="K352" s="9">
        <v>0.94294637419870853</v>
      </c>
      <c r="L352" s="9">
        <v>0.9</v>
      </c>
      <c r="M352" s="76">
        <v>0</v>
      </c>
      <c r="N352" s="76">
        <v>0</v>
      </c>
      <c r="O352" s="76">
        <v>0</v>
      </c>
      <c r="P352" s="20"/>
    </row>
    <row r="353" spans="2:16" x14ac:dyDescent="0.4">
      <c r="B353" s="7" t="s">
        <v>126</v>
      </c>
      <c r="C353" s="7"/>
      <c r="D353" s="7"/>
      <c r="E353" s="23">
        <v>831.2</v>
      </c>
      <c r="F353" s="23">
        <v>830.7</v>
      </c>
      <c r="G353" s="23">
        <v>617.70000000000005</v>
      </c>
      <c r="H353" s="23">
        <v>521.5</v>
      </c>
      <c r="I353" s="23">
        <v>279.2</v>
      </c>
      <c r="J353" s="7"/>
      <c r="K353" s="7">
        <v>831.2</v>
      </c>
      <c r="L353" s="7">
        <v>669.9</v>
      </c>
      <c r="M353" s="23">
        <v>573.20000000000005</v>
      </c>
      <c r="N353" s="23">
        <v>300.10000000000002</v>
      </c>
      <c r="O353" s="23">
        <v>255.5</v>
      </c>
      <c r="P353" s="23"/>
    </row>
    <row r="354" spans="2:16" x14ac:dyDescent="0.4">
      <c r="B354" s="4" t="s">
        <v>127</v>
      </c>
      <c r="C354" s="4"/>
      <c r="D354" s="4"/>
      <c r="E354" s="20">
        <v>304.7</v>
      </c>
      <c r="F354" s="20">
        <v>304.7</v>
      </c>
      <c r="G354" s="20">
        <v>304.7</v>
      </c>
      <c r="H354" s="20">
        <v>286.3</v>
      </c>
      <c r="I354" s="20">
        <v>277.89999999999998</v>
      </c>
      <c r="J354" s="4"/>
      <c r="K354" s="4">
        <v>304.7</v>
      </c>
      <c r="L354" s="4">
        <v>304.7</v>
      </c>
      <c r="M354" s="20">
        <v>304.7</v>
      </c>
      <c r="N354" s="20">
        <v>279.10000000000002</v>
      </c>
      <c r="O354" s="20">
        <v>268.8</v>
      </c>
      <c r="P354" s="20"/>
    </row>
    <row r="355" spans="2:16" x14ac:dyDescent="0.4">
      <c r="B355" s="7" t="s">
        <v>128</v>
      </c>
      <c r="C355" s="7"/>
      <c r="D355" s="7"/>
      <c r="E355" s="23">
        <v>4.0999999999999996</v>
      </c>
      <c r="F355" s="23">
        <v>5.0999999999999996</v>
      </c>
      <c r="G355" s="23">
        <v>23.4</v>
      </c>
      <c r="H355" s="23">
        <v>12.5</v>
      </c>
      <c r="I355" s="23">
        <v>54</v>
      </c>
      <c r="J355" s="13"/>
      <c r="K355" s="13">
        <v>2.8</v>
      </c>
      <c r="L355" s="13">
        <v>2.1</v>
      </c>
      <c r="M355" s="23">
        <v>20.5</v>
      </c>
      <c r="N355" s="23">
        <v>3.9</v>
      </c>
      <c r="O355" s="23">
        <v>44.8</v>
      </c>
      <c r="P355" s="23"/>
    </row>
    <row r="356" spans="2:16" ht="17.399999999999999" x14ac:dyDescent="0.4">
      <c r="B356" s="4" t="s">
        <v>326</v>
      </c>
      <c r="C356" s="4"/>
      <c r="D356" s="4"/>
      <c r="E356" s="20">
        <v>580.5</v>
      </c>
      <c r="F356" s="20">
        <v>164.5</v>
      </c>
      <c r="G356" s="20">
        <v>211.5</v>
      </c>
      <c r="H356" s="20">
        <v>315.8</v>
      </c>
      <c r="I356" s="20">
        <v>90.5</v>
      </c>
      <c r="J356" s="20"/>
      <c r="K356" s="20">
        <v>355.2</v>
      </c>
      <c r="L356" s="20">
        <v>203.1</v>
      </c>
      <c r="M356" s="20">
        <v>203.6</v>
      </c>
      <c r="N356" s="20">
        <v>180.1</v>
      </c>
      <c r="O356" s="20">
        <v>51.4</v>
      </c>
      <c r="P356" s="20"/>
    </row>
    <row r="357" spans="2:16" x14ac:dyDescent="0.4">
      <c r="B357" s="4" t="s">
        <v>98</v>
      </c>
      <c r="C357" s="4"/>
      <c r="D357" s="4"/>
      <c r="E357" s="20">
        <v>2389.3000000000002</v>
      </c>
      <c r="F357" s="20">
        <v>2111.9</v>
      </c>
      <c r="G357" s="20">
        <v>1952</v>
      </c>
      <c r="H357" s="20">
        <v>1583.4</v>
      </c>
      <c r="I357" s="20">
        <v>315</v>
      </c>
      <c r="J357" s="20"/>
      <c r="K357" s="20">
        <v>2273.3000000000002</v>
      </c>
      <c r="L357" s="20">
        <v>1992.7</v>
      </c>
      <c r="M357" s="20">
        <v>1674.4</v>
      </c>
      <c r="N357" s="20">
        <v>1243.5</v>
      </c>
      <c r="O357" s="20">
        <v>212.3</v>
      </c>
      <c r="P357" s="20"/>
    </row>
    <row r="358" spans="2:16" x14ac:dyDescent="0.4">
      <c r="B358" s="4"/>
      <c r="C358" s="4"/>
      <c r="D358" s="4"/>
      <c r="E358" s="4"/>
      <c r="F358" s="4"/>
      <c r="G358" s="4"/>
      <c r="H358" s="4"/>
      <c r="I358" s="4"/>
      <c r="J358" s="4"/>
      <c r="K358" s="4"/>
      <c r="L358" s="4"/>
      <c r="M358" s="4"/>
      <c r="N358" s="4"/>
      <c r="O358" s="4"/>
      <c r="P358" s="4"/>
    </row>
    <row r="359" spans="2:16" x14ac:dyDescent="0.4">
      <c r="B359" s="140" t="s">
        <v>278</v>
      </c>
      <c r="C359" s="4"/>
      <c r="D359" s="4"/>
      <c r="E359" s="4"/>
      <c r="F359" s="4"/>
      <c r="G359" s="4"/>
      <c r="H359" s="4"/>
      <c r="I359" s="4"/>
      <c r="J359" s="4"/>
      <c r="K359" s="4"/>
      <c r="L359" s="4"/>
      <c r="M359" s="4"/>
      <c r="N359" s="4"/>
      <c r="O359" s="4"/>
      <c r="P359" s="4"/>
    </row>
    <row r="360" spans="2:16" x14ac:dyDescent="0.4">
      <c r="B360" s="25" t="s">
        <v>116</v>
      </c>
      <c r="C360" s="25"/>
      <c r="D360" s="25"/>
      <c r="E360" s="92">
        <v>45992</v>
      </c>
      <c r="F360" s="92">
        <v>45627</v>
      </c>
      <c r="G360" s="92">
        <v>45291</v>
      </c>
      <c r="H360" s="92">
        <v>44926</v>
      </c>
      <c r="I360" s="92">
        <v>44561</v>
      </c>
      <c r="J360" s="26"/>
      <c r="K360" s="92">
        <v>45809</v>
      </c>
      <c r="L360" s="92">
        <v>45473</v>
      </c>
      <c r="M360" s="92">
        <v>45107</v>
      </c>
      <c r="N360" s="92">
        <v>44742</v>
      </c>
      <c r="O360" s="92">
        <v>44377</v>
      </c>
      <c r="P360" s="26"/>
    </row>
    <row r="361" spans="2:16" ht="16.5" customHeight="1" x14ac:dyDescent="0.4">
      <c r="B361" s="7" t="s">
        <v>90</v>
      </c>
      <c r="C361" s="7"/>
      <c r="D361" s="7"/>
      <c r="E361" s="23">
        <v>335.4</v>
      </c>
      <c r="F361" s="23">
        <v>205.1</v>
      </c>
      <c r="G361" s="23">
        <v>173.1</v>
      </c>
      <c r="H361" s="23">
        <v>167.6</v>
      </c>
      <c r="I361" s="23">
        <v>129.19999999999999</v>
      </c>
      <c r="J361" s="7"/>
      <c r="K361" s="7">
        <v>151.6</v>
      </c>
      <c r="L361" s="7">
        <v>84.2</v>
      </c>
      <c r="M361" s="23">
        <v>78.5</v>
      </c>
      <c r="N361" s="23">
        <v>79.8</v>
      </c>
      <c r="O361" s="23">
        <v>54</v>
      </c>
      <c r="P361" s="23"/>
    </row>
    <row r="362" spans="2:16" ht="16.5" customHeight="1" x14ac:dyDescent="0.4">
      <c r="B362" s="8" t="s">
        <v>91</v>
      </c>
      <c r="C362" s="8"/>
      <c r="D362" s="8"/>
      <c r="E362" s="24">
        <v>110.1</v>
      </c>
      <c r="F362" s="24">
        <v>35.6</v>
      </c>
      <c r="G362" s="24">
        <v>55.5</v>
      </c>
      <c r="H362" s="24">
        <v>37.700000000000003</v>
      </c>
      <c r="I362" s="24">
        <v>19.100000000000001</v>
      </c>
      <c r="J362" s="24"/>
      <c r="K362" s="24">
        <v>38.700000000000003</v>
      </c>
      <c r="L362" s="24">
        <v>18.100000000000001</v>
      </c>
      <c r="M362" s="24">
        <v>15.6</v>
      </c>
      <c r="N362" s="24">
        <v>23.5</v>
      </c>
      <c r="O362" s="24">
        <v>2.2000000000000002</v>
      </c>
      <c r="P362" s="24"/>
    </row>
    <row r="363" spans="2:16" ht="16.5" customHeight="1" x14ac:dyDescent="0.4">
      <c r="B363" s="4" t="s">
        <v>339</v>
      </c>
      <c r="C363" s="4"/>
      <c r="D363" s="4"/>
      <c r="E363" s="29">
        <v>190.3</v>
      </c>
      <c r="F363" s="29">
        <v>96.1</v>
      </c>
      <c r="G363" s="29">
        <v>94.4</v>
      </c>
      <c r="H363" s="29">
        <v>81.8</v>
      </c>
      <c r="I363" s="29">
        <v>49.6</v>
      </c>
      <c r="J363" s="29"/>
      <c r="K363" s="61">
        <v>74.400000000000006</v>
      </c>
      <c r="L363" s="154">
        <v>37.799999999999997</v>
      </c>
      <c r="M363" s="154">
        <v>38.299999999999997</v>
      </c>
      <c r="N363" s="154">
        <v>40.799999999999997</v>
      </c>
      <c r="O363" s="154">
        <v>16.8</v>
      </c>
      <c r="P363" s="29"/>
    </row>
    <row r="364" spans="2:16" ht="16.5" customHeight="1" x14ac:dyDescent="0.4">
      <c r="B364" s="25" t="s">
        <v>340</v>
      </c>
      <c r="C364" s="25"/>
      <c r="D364" s="25"/>
      <c r="E364" s="51">
        <v>-80.2</v>
      </c>
      <c r="F364" s="51">
        <v>-60.5</v>
      </c>
      <c r="G364" s="51">
        <v>-39</v>
      </c>
      <c r="H364" s="51">
        <v>-44.1</v>
      </c>
      <c r="I364" s="51">
        <v>-30.5</v>
      </c>
      <c r="J364" s="51"/>
      <c r="K364" s="90">
        <v>-35.6</v>
      </c>
      <c r="L364" s="90">
        <v>-19.7</v>
      </c>
      <c r="M364" s="90">
        <v>-22.7</v>
      </c>
      <c r="N364" s="90">
        <v>-17.399999999999999</v>
      </c>
      <c r="O364" s="90">
        <v>-14.5</v>
      </c>
      <c r="P364" s="51"/>
    </row>
    <row r="365" spans="2:16" x14ac:dyDescent="0.4">
      <c r="B365" s="4" t="s">
        <v>92</v>
      </c>
      <c r="C365" s="4"/>
      <c r="D365" s="4"/>
      <c r="E365" s="20">
        <v>511.8</v>
      </c>
      <c r="F365" s="20">
        <v>218.3</v>
      </c>
      <c r="G365" s="20">
        <v>46</v>
      </c>
      <c r="H365" s="20">
        <v>-14.2</v>
      </c>
      <c r="I365" s="20">
        <v>21.7</v>
      </c>
      <c r="J365" s="20"/>
      <c r="K365" s="20">
        <v>343.7</v>
      </c>
      <c r="L365" s="20">
        <v>111.7</v>
      </c>
      <c r="M365" s="20">
        <v>-14.5</v>
      </c>
      <c r="N365" s="20">
        <v>-1.8</v>
      </c>
      <c r="O365" s="20">
        <v>-27.8</v>
      </c>
      <c r="P365" s="20"/>
    </row>
    <row r="366" spans="2:16" x14ac:dyDescent="0.4">
      <c r="B366" s="4"/>
      <c r="C366" s="4"/>
      <c r="D366" s="4"/>
      <c r="E366" s="4"/>
      <c r="F366" s="4"/>
      <c r="G366" s="4"/>
      <c r="H366" s="4"/>
      <c r="I366" s="4"/>
      <c r="J366" s="4"/>
      <c r="K366" s="4"/>
      <c r="L366" s="4"/>
      <c r="M366" s="4"/>
      <c r="N366" s="4"/>
      <c r="O366" s="4"/>
      <c r="P366" s="4"/>
    </row>
    <row r="367" spans="2:16" x14ac:dyDescent="0.4">
      <c r="B367" s="198" t="s">
        <v>357</v>
      </c>
      <c r="C367" s="198"/>
      <c r="D367" s="198"/>
      <c r="E367" s="198"/>
      <c r="F367" s="198"/>
      <c r="G367" s="198"/>
      <c r="H367" s="198"/>
      <c r="I367" s="198"/>
      <c r="J367" s="198"/>
      <c r="K367" s="198"/>
      <c r="L367" s="198"/>
      <c r="M367" s="198"/>
      <c r="N367" s="198"/>
      <c r="O367" s="198"/>
      <c r="P367" s="198"/>
    </row>
    <row r="368" spans="2:16" ht="34.200000000000003" customHeight="1" x14ac:dyDescent="0.4">
      <c r="B368" s="198"/>
      <c r="C368" s="198"/>
      <c r="D368" s="198"/>
      <c r="E368" s="198"/>
      <c r="F368" s="198"/>
      <c r="G368" s="198"/>
      <c r="H368" s="198"/>
      <c r="I368" s="198"/>
      <c r="J368" s="198"/>
      <c r="K368" s="198"/>
      <c r="L368" s="198"/>
      <c r="M368" s="198"/>
      <c r="N368" s="198"/>
      <c r="O368" s="198"/>
      <c r="P368" s="198"/>
    </row>
    <row r="369" spans="2:16" x14ac:dyDescent="0.4">
      <c r="B369" s="44"/>
      <c r="C369" s="44"/>
      <c r="D369" s="44"/>
      <c r="E369" s="44"/>
      <c r="F369" s="44"/>
      <c r="G369" s="44"/>
      <c r="H369" s="44"/>
      <c r="I369" s="44"/>
      <c r="J369" s="44"/>
      <c r="K369" s="44"/>
      <c r="L369" s="44"/>
      <c r="M369" s="44"/>
      <c r="N369" s="44"/>
      <c r="O369" s="44"/>
      <c r="P369" s="44"/>
    </row>
    <row r="370" spans="2:16" ht="125.1" customHeight="1" x14ac:dyDescent="0.4">
      <c r="B370" s="199" t="s">
        <v>358</v>
      </c>
      <c r="C370" s="199"/>
      <c r="D370" s="199"/>
      <c r="E370" s="199"/>
      <c r="F370" s="199"/>
      <c r="G370" s="199"/>
      <c r="H370" s="199"/>
      <c r="I370" s="199"/>
      <c r="J370" s="199"/>
      <c r="K370" s="199"/>
      <c r="L370" s="199"/>
      <c r="M370" s="199"/>
      <c r="N370" s="199"/>
      <c r="O370" s="199"/>
      <c r="P370" s="199"/>
    </row>
    <row r="371" spans="2:16" x14ac:dyDescent="0.4">
      <c r="B371" s="4"/>
      <c r="C371" s="4"/>
      <c r="D371" s="4"/>
      <c r="E371" s="4"/>
      <c r="F371" s="4"/>
      <c r="G371" s="4"/>
      <c r="H371" s="4"/>
      <c r="I371" s="4"/>
      <c r="J371" s="4"/>
      <c r="K371" s="4"/>
      <c r="L371" s="4"/>
      <c r="M371" s="4"/>
      <c r="N371" s="4"/>
      <c r="O371" s="4"/>
      <c r="P371" s="4"/>
    </row>
    <row r="372" spans="2:16" x14ac:dyDescent="0.4">
      <c r="B372" s="15" t="s">
        <v>61</v>
      </c>
      <c r="C372" s="16"/>
      <c r="D372" s="16"/>
      <c r="E372" s="16"/>
      <c r="F372" s="16"/>
      <c r="G372" s="16"/>
      <c r="H372" s="16"/>
      <c r="I372" s="16"/>
      <c r="J372" s="16"/>
      <c r="K372" s="16"/>
      <c r="L372" s="16"/>
      <c r="M372" s="16"/>
      <c r="N372" s="16"/>
      <c r="O372" s="16"/>
      <c r="P372" s="16"/>
    </row>
    <row r="373" spans="2:16" x14ac:dyDescent="0.4">
      <c r="B373" s="4"/>
      <c r="C373" s="4"/>
      <c r="D373" s="4"/>
      <c r="E373" s="4"/>
      <c r="F373" s="4"/>
      <c r="G373" s="4"/>
      <c r="H373" s="4"/>
      <c r="I373" s="4"/>
      <c r="J373" s="4"/>
      <c r="K373" s="4"/>
      <c r="L373" s="4"/>
      <c r="M373" s="4"/>
      <c r="N373" s="4"/>
      <c r="O373" s="4"/>
      <c r="P373" s="4"/>
    </row>
    <row r="374" spans="2:16" x14ac:dyDescent="0.4">
      <c r="B374" s="43" t="s">
        <v>84</v>
      </c>
      <c r="C374" s="25"/>
      <c r="D374" s="25"/>
      <c r="E374" s="25" t="s">
        <v>277</v>
      </c>
      <c r="F374" s="47" t="s">
        <v>4</v>
      </c>
      <c r="G374" s="47" t="str">
        <f>G$8</f>
        <v>FY24</v>
      </c>
      <c r="H374" s="47" t="str">
        <f>H$8</f>
        <v>FY23</v>
      </c>
      <c r="I374" s="47" t="str">
        <f>I$8</f>
        <v>FY22</v>
      </c>
      <c r="J374" s="26"/>
      <c r="K374" s="47" t="str">
        <f>K$8</f>
        <v>HY26</v>
      </c>
      <c r="L374" s="47" t="str">
        <f>L$8</f>
        <v>HY25</v>
      </c>
      <c r="M374" s="47" t="str">
        <f>M$8</f>
        <v>HY24</v>
      </c>
      <c r="N374" s="47" t="str">
        <f>N$8</f>
        <v>HY23</v>
      </c>
      <c r="O374" s="47" t="str">
        <f>O$8</f>
        <v>HY22</v>
      </c>
      <c r="P374" s="26"/>
    </row>
    <row r="375" spans="2:16" x14ac:dyDescent="0.4">
      <c r="B375" s="4" t="s">
        <v>130</v>
      </c>
      <c r="C375" s="4"/>
      <c r="D375" s="4"/>
      <c r="E375" s="20">
        <v>1503.2</v>
      </c>
      <c r="F375" s="20">
        <v>1453.3</v>
      </c>
      <c r="G375" s="20">
        <v>1456.8</v>
      </c>
      <c r="H375" s="20">
        <v>1376.7</v>
      </c>
      <c r="I375" s="20">
        <v>1134.8</v>
      </c>
      <c r="J375" s="20"/>
      <c r="K375" s="20">
        <v>736.9</v>
      </c>
      <c r="L375" s="20">
        <v>759.8</v>
      </c>
      <c r="M375" s="20">
        <v>729</v>
      </c>
      <c r="N375" s="20">
        <v>684</v>
      </c>
      <c r="O375" s="20">
        <v>582</v>
      </c>
      <c r="P375" s="20"/>
    </row>
    <row r="376" spans="2:16" x14ac:dyDescent="0.4">
      <c r="B376" s="4" t="s">
        <v>131</v>
      </c>
      <c r="C376" s="4"/>
      <c r="D376" s="4"/>
      <c r="E376" s="21">
        <v>80</v>
      </c>
      <c r="F376" s="21">
        <v>74</v>
      </c>
      <c r="G376" s="21">
        <v>77</v>
      </c>
      <c r="H376" s="21">
        <v>76</v>
      </c>
      <c r="I376" s="21">
        <v>75</v>
      </c>
      <c r="J376" s="10"/>
      <c r="K376" s="10">
        <v>80</v>
      </c>
      <c r="L376" s="10">
        <v>75</v>
      </c>
      <c r="M376" s="21">
        <v>78</v>
      </c>
      <c r="N376" s="21">
        <v>75</v>
      </c>
      <c r="O376" s="21">
        <v>73</v>
      </c>
      <c r="P376" s="21"/>
    </row>
    <row r="377" spans="2:16" x14ac:dyDescent="0.4">
      <c r="B377" s="7" t="s">
        <v>132</v>
      </c>
      <c r="C377" s="7"/>
      <c r="D377" s="7"/>
      <c r="E377" s="23">
        <v>726.7</v>
      </c>
      <c r="F377" s="23">
        <v>708.8</v>
      </c>
      <c r="G377" s="23">
        <v>713</v>
      </c>
      <c r="H377" s="23">
        <v>686.6</v>
      </c>
      <c r="I377" s="23">
        <v>614.5</v>
      </c>
      <c r="J377" s="11"/>
      <c r="K377" s="13">
        <v>415.3</v>
      </c>
      <c r="L377" s="13">
        <v>429.3</v>
      </c>
      <c r="M377" s="23">
        <v>411.6</v>
      </c>
      <c r="N377" s="23">
        <v>387.4</v>
      </c>
      <c r="O377" s="53">
        <v>365.1</v>
      </c>
      <c r="P377" s="23"/>
    </row>
    <row r="378" spans="2:16" x14ac:dyDescent="0.4">
      <c r="B378" s="4" t="s">
        <v>133</v>
      </c>
      <c r="C378" s="4"/>
      <c r="D378" s="4"/>
      <c r="E378" s="21">
        <v>192</v>
      </c>
      <c r="F378" s="21">
        <v>164</v>
      </c>
      <c r="G378" s="21">
        <v>135</v>
      </c>
      <c r="H378" s="21">
        <v>136</v>
      </c>
      <c r="I378" s="21">
        <v>126</v>
      </c>
      <c r="J378" s="10"/>
      <c r="K378" s="10">
        <v>187</v>
      </c>
      <c r="L378" s="10">
        <v>141</v>
      </c>
      <c r="M378" s="21">
        <v>130</v>
      </c>
      <c r="N378" s="21">
        <v>125</v>
      </c>
      <c r="O378" s="21">
        <v>130</v>
      </c>
      <c r="P378" s="21"/>
    </row>
    <row r="379" spans="2:16" x14ac:dyDescent="0.4">
      <c r="B379" s="7" t="s">
        <v>134</v>
      </c>
      <c r="C379" s="7"/>
      <c r="D379" s="7"/>
      <c r="E379" s="22">
        <v>71</v>
      </c>
      <c r="F379" s="22">
        <v>68</v>
      </c>
      <c r="G379" s="22">
        <v>66</v>
      </c>
      <c r="H379" s="22">
        <v>62</v>
      </c>
      <c r="I379" s="22">
        <v>58</v>
      </c>
      <c r="J379" s="11"/>
      <c r="K379" s="11">
        <v>69</v>
      </c>
      <c r="L379" s="11">
        <v>66</v>
      </c>
      <c r="M379" s="22">
        <v>64</v>
      </c>
      <c r="N379" s="22">
        <v>58</v>
      </c>
      <c r="O379" s="22">
        <v>58</v>
      </c>
      <c r="P379" s="22"/>
    </row>
    <row r="380" spans="2:16" x14ac:dyDescent="0.4">
      <c r="B380" s="4" t="s">
        <v>135</v>
      </c>
      <c r="C380" s="4"/>
      <c r="D380" s="4"/>
      <c r="E380" s="21">
        <v>33</v>
      </c>
      <c r="F380" s="21">
        <v>29</v>
      </c>
      <c r="G380" s="21">
        <v>28</v>
      </c>
      <c r="H380" s="21">
        <v>27</v>
      </c>
      <c r="I380" s="21">
        <v>22</v>
      </c>
      <c r="J380" s="21"/>
      <c r="K380" s="21">
        <v>32</v>
      </c>
      <c r="L380" s="21">
        <v>28</v>
      </c>
      <c r="M380" s="21">
        <v>28</v>
      </c>
      <c r="N380" s="21">
        <v>24</v>
      </c>
      <c r="O380" s="21">
        <v>23</v>
      </c>
      <c r="P380" s="21"/>
    </row>
    <row r="381" spans="2:16" x14ac:dyDescent="0.4">
      <c r="B381" s="4" t="s">
        <v>136</v>
      </c>
      <c r="C381" s="4"/>
      <c r="D381" s="4"/>
      <c r="E381" s="21">
        <v>12</v>
      </c>
      <c r="F381" s="21">
        <v>12</v>
      </c>
      <c r="G381" s="21">
        <v>12</v>
      </c>
      <c r="H381" s="21">
        <v>12</v>
      </c>
      <c r="I381" s="21">
        <v>12</v>
      </c>
      <c r="J381" s="10"/>
      <c r="K381" s="10">
        <v>12</v>
      </c>
      <c r="L381" s="10">
        <v>12</v>
      </c>
      <c r="M381" s="21">
        <v>14</v>
      </c>
      <c r="N381" s="21">
        <v>13</v>
      </c>
      <c r="O381" s="21">
        <v>9</v>
      </c>
      <c r="P381" s="21"/>
    </row>
    <row r="382" spans="2:16" x14ac:dyDescent="0.4">
      <c r="B382" s="7" t="s">
        <v>90</v>
      </c>
      <c r="C382" s="7"/>
      <c r="D382" s="7"/>
      <c r="E382" s="23">
        <v>354.2</v>
      </c>
      <c r="F382" s="23">
        <v>315.7</v>
      </c>
      <c r="G382" s="23">
        <v>294.7</v>
      </c>
      <c r="H382" s="23">
        <v>266.7</v>
      </c>
      <c r="I382" s="23">
        <v>230.6</v>
      </c>
      <c r="J382" s="11"/>
      <c r="K382" s="13">
        <v>171.6</v>
      </c>
      <c r="L382" s="13">
        <v>161</v>
      </c>
      <c r="M382" s="23">
        <v>145.1</v>
      </c>
      <c r="N382" s="23">
        <v>129.80000000000001</v>
      </c>
      <c r="O382" s="23">
        <v>116.7</v>
      </c>
      <c r="P382" s="23"/>
    </row>
    <row r="383" spans="2:16" x14ac:dyDescent="0.4">
      <c r="B383" s="4" t="s">
        <v>13</v>
      </c>
      <c r="C383" s="4"/>
      <c r="D383" s="4"/>
      <c r="E383" s="20">
        <v>-267.60000000000002</v>
      </c>
      <c r="F383" s="20">
        <v>-238.5</v>
      </c>
      <c r="G383" s="20">
        <v>-226.79999999999998</v>
      </c>
      <c r="H383" s="20">
        <v>-210.79999999999998</v>
      </c>
      <c r="I383" s="20">
        <v>-173.8</v>
      </c>
      <c r="J383" s="20"/>
      <c r="K383" s="20">
        <v>-129.6</v>
      </c>
      <c r="L383" s="20">
        <v>-123.2</v>
      </c>
      <c r="M383" s="20">
        <v>-114.6</v>
      </c>
      <c r="N383" s="20">
        <v>-104.9</v>
      </c>
      <c r="O383" s="20">
        <v>-85.5</v>
      </c>
      <c r="P383" s="20"/>
    </row>
    <row r="384" spans="2:16" ht="17.399999999999999" x14ac:dyDescent="0.4">
      <c r="B384" s="8" t="s">
        <v>327</v>
      </c>
      <c r="C384" s="8"/>
      <c r="D384" s="8"/>
      <c r="E384" s="24">
        <v>86.6</v>
      </c>
      <c r="F384" s="24">
        <v>77.2</v>
      </c>
      <c r="G384" s="24">
        <v>67.900000000000006</v>
      </c>
      <c r="H384" s="24">
        <v>55.9</v>
      </c>
      <c r="I384" s="24">
        <v>56.8</v>
      </c>
      <c r="J384" s="24"/>
      <c r="K384" s="24">
        <v>42</v>
      </c>
      <c r="L384" s="24">
        <v>37.799999999999997</v>
      </c>
      <c r="M384" s="24">
        <v>30.5</v>
      </c>
      <c r="N384" s="24">
        <v>24.9</v>
      </c>
      <c r="O384" s="24">
        <v>31.2</v>
      </c>
      <c r="P384" s="24"/>
    </row>
    <row r="385" spans="2:16" x14ac:dyDescent="0.4">
      <c r="B385" s="4" t="s">
        <v>247</v>
      </c>
      <c r="C385" s="4"/>
      <c r="D385" s="4"/>
      <c r="E385" s="9">
        <v>0.24</v>
      </c>
      <c r="F385" s="9">
        <v>0.24</v>
      </c>
      <c r="G385" s="9">
        <v>0.23</v>
      </c>
      <c r="H385" s="9">
        <v>0.21</v>
      </c>
      <c r="I385" s="9">
        <v>0.25</v>
      </c>
      <c r="J385" s="9"/>
      <c r="K385" s="9">
        <v>0.24</v>
      </c>
      <c r="L385" s="9">
        <v>0.23</v>
      </c>
      <c r="M385" s="9">
        <v>0.21</v>
      </c>
      <c r="N385" s="9">
        <v>0.19</v>
      </c>
      <c r="O385" s="9">
        <v>0.27</v>
      </c>
      <c r="P385" s="9"/>
    </row>
    <row r="386" spans="2:16" x14ac:dyDescent="0.4">
      <c r="B386" s="7" t="s">
        <v>60</v>
      </c>
      <c r="C386" s="7"/>
      <c r="D386" s="7"/>
      <c r="E386" s="23">
        <v>27.8</v>
      </c>
      <c r="F386" s="23">
        <v>20.9</v>
      </c>
      <c r="G386" s="23">
        <v>25.8</v>
      </c>
      <c r="H386" s="23">
        <v>15.7</v>
      </c>
      <c r="I386" s="23">
        <v>23.1</v>
      </c>
      <c r="J386" s="11"/>
      <c r="K386" s="13">
        <v>17.100000000000001</v>
      </c>
      <c r="L386" s="13">
        <v>10.9</v>
      </c>
      <c r="M386" s="23">
        <v>12.4</v>
      </c>
      <c r="N386" s="23">
        <v>6</v>
      </c>
      <c r="O386" s="23">
        <v>5.2</v>
      </c>
      <c r="P386" s="23"/>
    </row>
    <row r="387" spans="2:16" x14ac:dyDescent="0.4">
      <c r="B387" s="4" t="s">
        <v>95</v>
      </c>
      <c r="C387" s="4"/>
      <c r="D387" s="4"/>
      <c r="E387" s="20">
        <v>250</v>
      </c>
      <c r="F387" s="20">
        <v>274.7</v>
      </c>
      <c r="G387" s="20">
        <v>234.7</v>
      </c>
      <c r="H387" s="20">
        <v>248.6</v>
      </c>
      <c r="I387" s="20">
        <v>219.3</v>
      </c>
      <c r="J387" s="4"/>
      <c r="K387" s="4">
        <v>303.2</v>
      </c>
      <c r="L387" s="4">
        <v>214.8</v>
      </c>
      <c r="M387" s="20">
        <v>255.4</v>
      </c>
      <c r="N387" s="20">
        <v>250.7</v>
      </c>
      <c r="O387" s="20">
        <v>207.3</v>
      </c>
      <c r="P387" s="20"/>
    </row>
    <row r="388" spans="2:16" x14ac:dyDescent="0.4">
      <c r="B388" s="4" t="s">
        <v>341</v>
      </c>
      <c r="C388" s="4"/>
      <c r="D388" s="4"/>
      <c r="E388" s="20">
        <v>3.1</v>
      </c>
      <c r="F388" s="20">
        <v>3.9</v>
      </c>
      <c r="G388" s="20">
        <v>3.9</v>
      </c>
      <c r="H388" s="20">
        <v>5</v>
      </c>
      <c r="I388" s="20">
        <v>4.4000000000000004</v>
      </c>
      <c r="J388" s="4"/>
      <c r="K388" s="52">
        <v>4</v>
      </c>
      <c r="L388" s="52">
        <v>3</v>
      </c>
      <c r="M388" s="20">
        <v>4.7</v>
      </c>
      <c r="N388" s="20">
        <v>4.9000000000000004</v>
      </c>
      <c r="O388" s="20">
        <v>3.5</v>
      </c>
      <c r="P388" s="20"/>
    </row>
    <row r="389" spans="2:16" x14ac:dyDescent="0.4">
      <c r="B389" s="4" t="s">
        <v>96</v>
      </c>
      <c r="C389" s="4"/>
      <c r="D389" s="4"/>
      <c r="E389" s="9">
        <v>0.63</v>
      </c>
      <c r="F389" s="9">
        <v>0.6</v>
      </c>
      <c r="G389" s="9">
        <v>0.74</v>
      </c>
      <c r="H389" s="9">
        <v>0.42</v>
      </c>
      <c r="I389" s="9">
        <v>0.48</v>
      </c>
      <c r="J389" s="9"/>
      <c r="K389" s="9">
        <v>0.56000000000000005</v>
      </c>
      <c r="L389" s="9">
        <v>0.74</v>
      </c>
      <c r="M389" s="9">
        <v>0.41</v>
      </c>
      <c r="N389" s="9">
        <v>0.42</v>
      </c>
      <c r="O389" s="9">
        <v>0.48</v>
      </c>
      <c r="P389" s="20"/>
    </row>
    <row r="390" spans="2:16" x14ac:dyDescent="0.4">
      <c r="B390" s="7" t="s">
        <v>97</v>
      </c>
      <c r="C390" s="7"/>
      <c r="D390" s="7"/>
      <c r="E390" s="23">
        <v>0</v>
      </c>
      <c r="F390" s="23">
        <v>43.6</v>
      </c>
      <c r="G390" s="23">
        <v>0</v>
      </c>
      <c r="H390" s="23">
        <v>2.2999999999999998</v>
      </c>
      <c r="I390" s="23">
        <v>0</v>
      </c>
      <c r="J390" s="13"/>
      <c r="K390" s="13">
        <v>0</v>
      </c>
      <c r="L390" s="23">
        <v>0</v>
      </c>
      <c r="M390" s="23">
        <v>0</v>
      </c>
      <c r="N390" s="23">
        <v>2.2999999999999998</v>
      </c>
      <c r="O390" s="23">
        <v>0</v>
      </c>
      <c r="P390" s="23"/>
    </row>
    <row r="391" spans="2:16" x14ac:dyDescent="0.4">
      <c r="B391" s="4" t="s">
        <v>129</v>
      </c>
      <c r="C391" s="4"/>
      <c r="D391" s="4"/>
      <c r="E391" s="20">
        <v>266.89999999999998</v>
      </c>
      <c r="F391" s="20">
        <v>263.60000000000002</v>
      </c>
      <c r="G391" s="20">
        <v>296.60000000000002</v>
      </c>
      <c r="H391" s="20">
        <v>303.7</v>
      </c>
      <c r="I391" s="20">
        <v>305.10000000000002</v>
      </c>
      <c r="J391" s="20"/>
      <c r="K391" s="20">
        <v>278.89999999999998</v>
      </c>
      <c r="L391" s="20">
        <v>301.7</v>
      </c>
      <c r="M391" s="20">
        <v>304.2</v>
      </c>
      <c r="N391" s="20">
        <v>320.2</v>
      </c>
      <c r="O391" s="20">
        <v>299.5</v>
      </c>
      <c r="P391" s="20"/>
    </row>
    <row r="392" spans="2:16" x14ac:dyDescent="0.4">
      <c r="B392" s="4" t="s">
        <v>98</v>
      </c>
      <c r="C392" s="4"/>
      <c r="D392" s="4"/>
      <c r="E392" s="20">
        <v>590.1</v>
      </c>
      <c r="F392" s="20">
        <v>454.5</v>
      </c>
      <c r="G392" s="20">
        <v>411.9</v>
      </c>
      <c r="H392" s="20">
        <v>374.3</v>
      </c>
      <c r="I392" s="20">
        <v>0</v>
      </c>
      <c r="J392" s="20"/>
      <c r="K392" s="20">
        <v>487.1</v>
      </c>
      <c r="L392" s="20">
        <v>436.5</v>
      </c>
      <c r="M392" s="20">
        <v>395.3</v>
      </c>
      <c r="N392" s="20">
        <v>375.1</v>
      </c>
      <c r="O392" s="20">
        <v>0</v>
      </c>
      <c r="P392" s="20"/>
    </row>
    <row r="393" spans="2:16" x14ac:dyDescent="0.4">
      <c r="B393" s="4"/>
      <c r="C393" s="4"/>
      <c r="D393" s="4"/>
      <c r="E393" s="4"/>
      <c r="F393" s="4"/>
      <c r="G393" s="4"/>
      <c r="H393" s="4"/>
      <c r="I393" s="4"/>
      <c r="J393" s="4"/>
      <c r="K393" s="4"/>
      <c r="L393" s="4"/>
      <c r="M393" s="4"/>
      <c r="N393" s="4"/>
      <c r="O393" s="4"/>
      <c r="P393" s="4"/>
    </row>
    <row r="394" spans="2:16" ht="32.1" customHeight="1" x14ac:dyDescent="0.4">
      <c r="B394" s="201" t="s">
        <v>345</v>
      </c>
      <c r="C394" s="201"/>
      <c r="D394" s="201"/>
      <c r="E394" s="201"/>
      <c r="F394" s="201"/>
      <c r="G394" s="201"/>
      <c r="H394" s="201"/>
      <c r="I394" s="201"/>
      <c r="J394" s="201"/>
      <c r="K394" s="201"/>
      <c r="L394" s="201"/>
      <c r="M394" s="201"/>
      <c r="N394" s="201"/>
      <c r="O394" s="201"/>
      <c r="P394" s="4"/>
    </row>
    <row r="395" spans="2:16" x14ac:dyDescent="0.4">
      <c r="B395" s="4"/>
      <c r="C395" s="4"/>
      <c r="D395" s="4"/>
      <c r="E395" s="4"/>
      <c r="F395" s="4"/>
      <c r="G395" s="4"/>
      <c r="H395" s="4"/>
      <c r="I395" s="4"/>
      <c r="J395" s="4"/>
      <c r="K395" s="4"/>
      <c r="L395" s="4"/>
      <c r="M395" s="4"/>
      <c r="N395" s="4"/>
      <c r="O395" s="4"/>
      <c r="P395" s="4"/>
    </row>
    <row r="396" spans="2:16" x14ac:dyDescent="0.4">
      <c r="B396" s="15" t="s">
        <v>138</v>
      </c>
      <c r="C396" s="16"/>
      <c r="D396" s="16"/>
      <c r="E396" s="16"/>
      <c r="F396" s="16"/>
      <c r="G396" s="16"/>
      <c r="H396" s="16"/>
      <c r="I396" s="16"/>
      <c r="J396" s="16"/>
      <c r="K396" s="16"/>
      <c r="L396" s="16"/>
      <c r="M396" s="16"/>
      <c r="N396" s="16"/>
      <c r="O396" s="16"/>
      <c r="P396" s="16"/>
    </row>
    <row r="397" spans="2:16" x14ac:dyDescent="0.4">
      <c r="B397" s="4"/>
      <c r="C397" s="4"/>
      <c r="D397" s="4"/>
      <c r="E397" s="4"/>
      <c r="F397" s="4"/>
      <c r="G397" s="4"/>
      <c r="H397" s="4"/>
      <c r="I397" s="4"/>
      <c r="J397" s="4"/>
      <c r="K397" s="4"/>
      <c r="L397" s="4"/>
      <c r="M397" s="4"/>
      <c r="N397" s="4"/>
      <c r="O397" s="4"/>
      <c r="P397" s="4"/>
    </row>
    <row r="398" spans="2:16" x14ac:dyDescent="0.4">
      <c r="B398" s="25" t="s">
        <v>3</v>
      </c>
      <c r="C398" s="25"/>
      <c r="D398" s="25"/>
      <c r="E398" s="47" t="s">
        <v>277</v>
      </c>
      <c r="F398" s="47" t="s">
        <v>4</v>
      </c>
      <c r="G398" s="47" t="str">
        <f>G$8</f>
        <v>FY24</v>
      </c>
      <c r="H398" s="47" t="str">
        <f>H$8</f>
        <v>FY23</v>
      </c>
      <c r="I398" s="47" t="str">
        <f>I$8</f>
        <v>FY22</v>
      </c>
      <c r="J398" s="26"/>
      <c r="K398" s="47" t="str">
        <f>K$8</f>
        <v>HY26</v>
      </c>
      <c r="L398" s="47" t="str">
        <f>L$8</f>
        <v>HY25</v>
      </c>
      <c r="M398" s="47" t="str">
        <f>M$8</f>
        <v>HY24</v>
      </c>
      <c r="N398" s="47" t="str">
        <f>N$8</f>
        <v>HY23</v>
      </c>
      <c r="O398" s="47" t="str">
        <f>O$8</f>
        <v>HY22</v>
      </c>
      <c r="P398" s="26"/>
    </row>
    <row r="399" spans="2:16" x14ac:dyDescent="0.4">
      <c r="B399" s="4" t="s">
        <v>130</v>
      </c>
      <c r="C399" s="4"/>
      <c r="D399" s="4"/>
      <c r="E399" s="20">
        <v>1021.8</v>
      </c>
      <c r="F399" s="20">
        <v>1010.7</v>
      </c>
      <c r="G399" s="20">
        <v>1002.7</v>
      </c>
      <c r="H399" s="20">
        <v>967</v>
      </c>
      <c r="I399" s="20">
        <v>758.9</v>
      </c>
      <c r="J399" s="20"/>
      <c r="K399" s="20">
        <v>525.70000000000005</v>
      </c>
      <c r="L399" s="20">
        <v>519.79999999999995</v>
      </c>
      <c r="M399" s="20">
        <v>517.1</v>
      </c>
      <c r="N399" s="20">
        <v>495</v>
      </c>
      <c r="O399" s="20">
        <v>231</v>
      </c>
      <c r="P399" s="20"/>
    </row>
    <row r="400" spans="2:16" x14ac:dyDescent="0.4">
      <c r="B400" s="4" t="s">
        <v>131</v>
      </c>
      <c r="C400" s="4"/>
      <c r="D400" s="4"/>
      <c r="E400" s="21">
        <v>66</v>
      </c>
      <c r="F400" s="21">
        <v>72</v>
      </c>
      <c r="G400" s="21">
        <v>72</v>
      </c>
      <c r="H400" s="21">
        <v>74</v>
      </c>
      <c r="I400" s="21">
        <v>72</v>
      </c>
      <c r="J400" s="10"/>
      <c r="K400" s="10">
        <v>70</v>
      </c>
      <c r="L400" s="10">
        <v>74</v>
      </c>
      <c r="M400" s="21">
        <v>73</v>
      </c>
      <c r="N400" s="21">
        <v>74</v>
      </c>
      <c r="O400" s="21">
        <v>47</v>
      </c>
      <c r="P400" s="21"/>
    </row>
    <row r="401" spans="2:16" x14ac:dyDescent="0.4">
      <c r="B401" s="7" t="s">
        <v>132</v>
      </c>
      <c r="C401" s="7"/>
      <c r="D401" s="7"/>
      <c r="E401" s="23">
        <v>618.70000000000005</v>
      </c>
      <c r="F401" s="23">
        <v>615.5</v>
      </c>
      <c r="G401" s="23">
        <v>613.29999999999995</v>
      </c>
      <c r="H401" s="23">
        <v>590</v>
      </c>
      <c r="I401" s="23">
        <v>591.6</v>
      </c>
      <c r="J401" s="11"/>
      <c r="K401" s="13">
        <v>363.2</v>
      </c>
      <c r="L401" s="13">
        <v>363.4</v>
      </c>
      <c r="M401" s="23">
        <v>359.4</v>
      </c>
      <c r="N401" s="23">
        <v>339.6</v>
      </c>
      <c r="O401" s="53" t="s">
        <v>94</v>
      </c>
      <c r="P401" s="23"/>
    </row>
    <row r="402" spans="2:16" x14ac:dyDescent="0.4">
      <c r="B402" s="4" t="s">
        <v>133</v>
      </c>
      <c r="C402" s="4"/>
      <c r="D402" s="4"/>
      <c r="E402" s="21">
        <v>170</v>
      </c>
      <c r="F402" s="21">
        <v>164</v>
      </c>
      <c r="G402" s="21">
        <v>163</v>
      </c>
      <c r="H402" s="21">
        <v>147</v>
      </c>
      <c r="I402" s="21">
        <v>141</v>
      </c>
      <c r="J402" s="10"/>
      <c r="K402" s="10">
        <v>160</v>
      </c>
      <c r="L402" s="10">
        <v>160</v>
      </c>
      <c r="M402" s="21">
        <v>152</v>
      </c>
      <c r="N402" s="21">
        <v>148</v>
      </c>
      <c r="O402" s="21">
        <v>92</v>
      </c>
      <c r="P402" s="21"/>
    </row>
    <row r="403" spans="2:16" x14ac:dyDescent="0.4">
      <c r="B403" s="7" t="s">
        <v>134</v>
      </c>
      <c r="C403" s="7"/>
      <c r="D403" s="7"/>
      <c r="E403" s="22">
        <v>23</v>
      </c>
      <c r="F403" s="22">
        <v>22</v>
      </c>
      <c r="G403" s="22">
        <v>19</v>
      </c>
      <c r="H403" s="22">
        <v>17</v>
      </c>
      <c r="I403" s="22">
        <v>15</v>
      </c>
      <c r="J403" s="11"/>
      <c r="K403" s="11">
        <v>22</v>
      </c>
      <c r="L403" s="11">
        <v>21</v>
      </c>
      <c r="M403" s="22">
        <v>18</v>
      </c>
      <c r="N403" s="22">
        <v>16</v>
      </c>
      <c r="O403" s="22">
        <v>14</v>
      </c>
      <c r="P403" s="22"/>
    </row>
    <row r="404" spans="2:16" x14ac:dyDescent="0.4">
      <c r="B404" s="4" t="s">
        <v>135</v>
      </c>
      <c r="C404" s="4"/>
      <c r="D404" s="4"/>
      <c r="E404" s="21">
        <v>39</v>
      </c>
      <c r="F404" s="21">
        <v>38</v>
      </c>
      <c r="G404" s="21">
        <v>36</v>
      </c>
      <c r="H404" s="21">
        <v>33</v>
      </c>
      <c r="I404" s="21">
        <v>32</v>
      </c>
      <c r="J404" s="21"/>
      <c r="K404" s="21">
        <v>38</v>
      </c>
      <c r="L404" s="21">
        <v>37</v>
      </c>
      <c r="M404" s="21">
        <v>34</v>
      </c>
      <c r="N404" s="21">
        <v>33</v>
      </c>
      <c r="O404" s="21">
        <v>32</v>
      </c>
      <c r="P404" s="21"/>
    </row>
    <row r="405" spans="2:16" x14ac:dyDescent="0.4">
      <c r="B405" s="4" t="s">
        <v>136</v>
      </c>
      <c r="C405" s="4"/>
      <c r="D405" s="4"/>
      <c r="E405" s="21">
        <v>6</v>
      </c>
      <c r="F405" s="21">
        <v>4</v>
      </c>
      <c r="G405" s="21">
        <v>3</v>
      </c>
      <c r="H405" s="21">
        <v>2</v>
      </c>
      <c r="I405" s="21">
        <v>2</v>
      </c>
      <c r="J405" s="10"/>
      <c r="K405" s="10">
        <v>5</v>
      </c>
      <c r="L405" s="10">
        <v>4</v>
      </c>
      <c r="M405" s="21">
        <v>2</v>
      </c>
      <c r="N405" s="21">
        <v>2</v>
      </c>
      <c r="O405" s="21">
        <v>2</v>
      </c>
      <c r="P405" s="21"/>
    </row>
    <row r="406" spans="2:16" x14ac:dyDescent="0.4">
      <c r="B406" s="7" t="s">
        <v>90</v>
      </c>
      <c r="C406" s="7"/>
      <c r="D406" s="7"/>
      <c r="E406" s="23">
        <v>373.3</v>
      </c>
      <c r="F406" s="23">
        <v>369.9</v>
      </c>
      <c r="G406" s="23">
        <v>340.6</v>
      </c>
      <c r="H406" s="23">
        <v>308.60000000000002</v>
      </c>
      <c r="I406" s="23">
        <v>196</v>
      </c>
      <c r="J406" s="11"/>
      <c r="K406" s="13">
        <v>194</v>
      </c>
      <c r="L406" s="13">
        <v>190.7</v>
      </c>
      <c r="M406" s="23">
        <v>173</v>
      </c>
      <c r="N406" s="23">
        <v>154.80000000000001</v>
      </c>
      <c r="O406" s="23">
        <v>66.2</v>
      </c>
      <c r="P406" s="23"/>
    </row>
    <row r="407" spans="2:16" x14ac:dyDescent="0.4">
      <c r="B407" s="4" t="s">
        <v>13</v>
      </c>
      <c r="C407" s="4"/>
      <c r="D407" s="4"/>
      <c r="E407" s="20">
        <v>-252.60000000000002</v>
      </c>
      <c r="F407" s="20">
        <v>-243.99999999999997</v>
      </c>
      <c r="G407" s="20">
        <v>-225.3</v>
      </c>
      <c r="H407" s="20">
        <v>-200.00000000000003</v>
      </c>
      <c r="I407" s="20">
        <v>-123.1</v>
      </c>
      <c r="J407" s="20"/>
      <c r="K407" s="20">
        <v>-131.6</v>
      </c>
      <c r="L407" s="20">
        <v>-127.6</v>
      </c>
      <c r="M407" s="20">
        <v>-111.7</v>
      </c>
      <c r="N407" s="20">
        <v>-101.7</v>
      </c>
      <c r="O407" s="20">
        <v>-41.8</v>
      </c>
      <c r="P407" s="20"/>
    </row>
    <row r="408" spans="2:16" ht="17.399999999999999" x14ac:dyDescent="0.4">
      <c r="B408" s="8" t="s">
        <v>327</v>
      </c>
      <c r="C408" s="8"/>
      <c r="D408" s="8"/>
      <c r="E408" s="24">
        <v>120.7</v>
      </c>
      <c r="F408" s="24">
        <v>125.9</v>
      </c>
      <c r="G408" s="24">
        <v>115.3</v>
      </c>
      <c r="H408" s="24">
        <v>108.6</v>
      </c>
      <c r="I408" s="24">
        <v>72.900000000000006</v>
      </c>
      <c r="J408" s="24"/>
      <c r="K408" s="24">
        <v>62.4</v>
      </c>
      <c r="L408" s="24">
        <v>63.1</v>
      </c>
      <c r="M408" s="24">
        <v>61.3</v>
      </c>
      <c r="N408" s="24">
        <v>53.1</v>
      </c>
      <c r="O408" s="24">
        <v>24.4</v>
      </c>
      <c r="P408" s="24"/>
    </row>
    <row r="409" spans="2:16" x14ac:dyDescent="0.4">
      <c r="B409" s="4" t="s">
        <v>247</v>
      </c>
      <c r="C409" s="4"/>
      <c r="D409" s="4"/>
      <c r="E409" s="9">
        <v>0.32</v>
      </c>
      <c r="F409" s="9">
        <v>0.34</v>
      </c>
      <c r="G409" s="9">
        <v>0.34</v>
      </c>
      <c r="H409" s="9">
        <v>0.35</v>
      </c>
      <c r="I409" s="9">
        <v>0.37</v>
      </c>
      <c r="J409" s="9"/>
      <c r="K409" s="9">
        <v>0.32</v>
      </c>
      <c r="L409" s="9">
        <v>0.33</v>
      </c>
      <c r="M409" s="9">
        <v>0.35</v>
      </c>
      <c r="N409" s="9">
        <v>0.34</v>
      </c>
      <c r="O409" s="9">
        <v>0.37</v>
      </c>
      <c r="P409" s="9"/>
    </row>
    <row r="410" spans="2:16" x14ac:dyDescent="0.4">
      <c r="B410" s="7" t="s">
        <v>60</v>
      </c>
      <c r="C410" s="7"/>
      <c r="D410" s="7"/>
      <c r="E410" s="23">
        <v>46.8</v>
      </c>
      <c r="F410" s="23">
        <v>48.8</v>
      </c>
      <c r="G410" s="23">
        <v>51.8</v>
      </c>
      <c r="H410" s="23">
        <v>29.4</v>
      </c>
      <c r="I410" s="23">
        <v>32.799999999999997</v>
      </c>
      <c r="J410" s="11"/>
      <c r="K410" s="23">
        <v>35.4</v>
      </c>
      <c r="L410" s="23">
        <v>23.7</v>
      </c>
      <c r="M410" s="23">
        <v>18.5</v>
      </c>
      <c r="N410" s="23">
        <v>11.4</v>
      </c>
      <c r="O410" s="23">
        <v>19.899999999999999</v>
      </c>
      <c r="P410" s="23"/>
    </row>
    <row r="411" spans="2:16" x14ac:dyDescent="0.4">
      <c r="B411" s="4" t="s">
        <v>95</v>
      </c>
      <c r="C411" s="4"/>
      <c r="D411" s="4"/>
      <c r="E411" s="20">
        <v>425.1</v>
      </c>
      <c r="F411" s="20">
        <v>427.5</v>
      </c>
      <c r="G411" s="20">
        <v>436.7</v>
      </c>
      <c r="H411" s="20">
        <v>432.3</v>
      </c>
      <c r="I411" s="20">
        <v>411.2</v>
      </c>
      <c r="J411" s="4"/>
      <c r="K411" s="4">
        <v>509.5</v>
      </c>
      <c r="L411" s="4">
        <v>445.5</v>
      </c>
      <c r="M411" s="20">
        <v>421.6</v>
      </c>
      <c r="N411" s="20">
        <v>412</v>
      </c>
      <c r="O411" s="20">
        <v>292.2</v>
      </c>
      <c r="P411" s="20"/>
    </row>
    <row r="412" spans="2:16" x14ac:dyDescent="0.4">
      <c r="B412" s="4" t="s">
        <v>341</v>
      </c>
      <c r="C412" s="4"/>
      <c r="D412" s="4"/>
      <c r="E412" s="20">
        <v>4.0999999999999996</v>
      </c>
      <c r="F412" s="20">
        <v>3.7</v>
      </c>
      <c r="G412" s="20">
        <v>3.8</v>
      </c>
      <c r="H412" s="68">
        <v>0</v>
      </c>
      <c r="I412" s="68">
        <v>0</v>
      </c>
      <c r="J412" s="4"/>
      <c r="K412" s="4">
        <v>4.0999999999999996</v>
      </c>
      <c r="L412" s="4">
        <v>3.7</v>
      </c>
      <c r="M412" s="68">
        <v>0</v>
      </c>
      <c r="N412" s="68">
        <v>0</v>
      </c>
      <c r="O412" s="68">
        <v>0</v>
      </c>
      <c r="P412" s="20"/>
    </row>
    <row r="413" spans="2:16" x14ac:dyDescent="0.4">
      <c r="B413" s="4" t="s">
        <v>96</v>
      </c>
      <c r="C413" s="4"/>
      <c r="D413" s="4"/>
      <c r="E413" s="9">
        <v>0.72</v>
      </c>
      <c r="F413" s="9">
        <v>0.78</v>
      </c>
      <c r="G413" s="9">
        <v>0.73</v>
      </c>
      <c r="H413" s="61">
        <v>0</v>
      </c>
      <c r="I413" s="61">
        <v>0</v>
      </c>
      <c r="J413" s="4"/>
      <c r="K413" s="9">
        <v>0.61</v>
      </c>
      <c r="L413" s="9">
        <v>0.72</v>
      </c>
      <c r="M413" s="61">
        <v>0</v>
      </c>
      <c r="N413" s="61">
        <v>0</v>
      </c>
      <c r="O413" s="61">
        <v>0</v>
      </c>
      <c r="P413" s="20"/>
    </row>
    <row r="414" spans="2:16" x14ac:dyDescent="0.4">
      <c r="B414" s="7" t="s">
        <v>113</v>
      </c>
      <c r="C414" s="7"/>
      <c r="D414" s="7"/>
      <c r="E414" s="23">
        <v>32.4</v>
      </c>
      <c r="F414" s="23">
        <v>21.6</v>
      </c>
      <c r="G414" s="23">
        <v>11.1</v>
      </c>
      <c r="H414" s="23">
        <v>30.3</v>
      </c>
      <c r="I414" s="23">
        <v>0</v>
      </c>
      <c r="J414" s="13"/>
      <c r="K414" s="23">
        <v>21</v>
      </c>
      <c r="L414" s="23">
        <v>21.6</v>
      </c>
      <c r="M414" s="23">
        <v>7.6</v>
      </c>
      <c r="N414" s="23">
        <v>14.8</v>
      </c>
      <c r="O414" s="23"/>
      <c r="P414" s="23"/>
    </row>
    <row r="415" spans="2:16" x14ac:dyDescent="0.4">
      <c r="B415" s="4" t="s">
        <v>137</v>
      </c>
      <c r="C415" s="4"/>
      <c r="D415" s="4"/>
      <c r="E415" s="20">
        <v>527.29999999999995</v>
      </c>
      <c r="F415" s="20">
        <v>461</v>
      </c>
      <c r="G415" s="20">
        <v>425.1</v>
      </c>
      <c r="H415" s="20">
        <v>418.3</v>
      </c>
      <c r="I415" s="20">
        <v>417.1</v>
      </c>
      <c r="J415" s="20"/>
      <c r="K415" s="20">
        <v>440.6</v>
      </c>
      <c r="L415" s="20">
        <v>413.2</v>
      </c>
      <c r="M415" s="20">
        <v>425.3</v>
      </c>
      <c r="N415" s="20">
        <v>421.9</v>
      </c>
      <c r="O415" s="20">
        <v>308</v>
      </c>
      <c r="P415" s="20"/>
    </row>
    <row r="416" spans="2:16" x14ac:dyDescent="0.4">
      <c r="B416" s="4" t="s">
        <v>114</v>
      </c>
      <c r="C416" s="4"/>
      <c r="D416" s="4"/>
      <c r="E416" s="20">
        <v>616.4</v>
      </c>
      <c r="F416" s="20">
        <v>689.3</v>
      </c>
      <c r="G416" s="20">
        <v>606.70000000000005</v>
      </c>
      <c r="H416" s="20">
        <v>511.6</v>
      </c>
      <c r="I416" s="20">
        <v>0</v>
      </c>
      <c r="J416" s="20"/>
      <c r="K416" s="20">
        <v>618</v>
      </c>
      <c r="L416" s="20">
        <v>613.6</v>
      </c>
      <c r="M416" s="20">
        <v>557.5</v>
      </c>
      <c r="N416" s="20">
        <v>0</v>
      </c>
      <c r="O416" s="20">
        <v>0</v>
      </c>
      <c r="P416" s="20"/>
    </row>
    <row r="417" spans="2:16" x14ac:dyDescent="0.4">
      <c r="B417" s="4"/>
      <c r="C417" s="4"/>
      <c r="D417" s="4"/>
      <c r="E417" s="4"/>
      <c r="F417" s="4"/>
      <c r="G417" s="4"/>
      <c r="H417" s="4"/>
      <c r="I417" s="4"/>
      <c r="J417" s="4"/>
      <c r="K417" s="4"/>
      <c r="L417" s="4"/>
      <c r="M417" s="4"/>
      <c r="N417" s="4"/>
      <c r="O417" s="4"/>
      <c r="P417" s="4"/>
    </row>
    <row r="418" spans="2:16" ht="32.1" customHeight="1" x14ac:dyDescent="0.4">
      <c r="B418" s="201" t="s">
        <v>345</v>
      </c>
      <c r="C418" s="201"/>
      <c r="D418" s="201"/>
      <c r="E418" s="201"/>
      <c r="F418" s="201"/>
      <c r="G418" s="201"/>
      <c r="H418" s="201"/>
      <c r="I418" s="201"/>
      <c r="J418" s="201"/>
      <c r="K418" s="201"/>
      <c r="L418" s="201"/>
      <c r="M418" s="201"/>
      <c r="N418" s="201"/>
      <c r="O418" s="201"/>
      <c r="P418" s="4"/>
    </row>
    <row r="419" spans="2:16" x14ac:dyDescent="0.4">
      <c r="B419" s="4"/>
      <c r="C419" s="4"/>
      <c r="D419" s="4"/>
      <c r="E419" s="4"/>
      <c r="F419" s="4"/>
      <c r="G419" s="4"/>
      <c r="H419" s="4"/>
      <c r="I419" s="4"/>
      <c r="J419" s="4"/>
      <c r="K419" s="4"/>
      <c r="L419" s="4"/>
      <c r="M419" s="4"/>
      <c r="N419" s="4"/>
      <c r="O419" s="4"/>
      <c r="P419" s="4"/>
    </row>
    <row r="420" spans="2:16" x14ac:dyDescent="0.4">
      <c r="B420" s="15" t="s">
        <v>139</v>
      </c>
      <c r="C420" s="16"/>
      <c r="D420" s="16"/>
      <c r="E420" s="16"/>
      <c r="F420" s="16"/>
      <c r="G420" s="16"/>
      <c r="H420" s="16"/>
      <c r="I420" s="16"/>
      <c r="J420" s="16"/>
      <c r="K420" s="16"/>
      <c r="L420" s="16"/>
      <c r="M420" s="16"/>
      <c r="N420" s="16"/>
      <c r="O420" s="16"/>
      <c r="P420" s="16"/>
    </row>
    <row r="421" spans="2:16" x14ac:dyDescent="0.4">
      <c r="B421" s="4"/>
      <c r="C421" s="4"/>
      <c r="D421" s="4"/>
      <c r="E421" s="4"/>
      <c r="F421" s="4"/>
      <c r="G421" s="4"/>
      <c r="H421" s="4"/>
      <c r="I421" s="4"/>
      <c r="J421" s="4"/>
      <c r="K421" s="4"/>
      <c r="L421" s="4"/>
      <c r="M421" s="4"/>
      <c r="N421" s="4"/>
      <c r="O421" s="4"/>
      <c r="P421" s="4"/>
    </row>
    <row r="422" spans="2:16" x14ac:dyDescent="0.4">
      <c r="B422" s="25" t="s">
        <v>3</v>
      </c>
      <c r="C422" s="25"/>
      <c r="D422" s="25"/>
      <c r="E422" s="25" t="s">
        <v>277</v>
      </c>
      <c r="F422" s="47" t="s">
        <v>4</v>
      </c>
      <c r="G422" s="47" t="str">
        <f>G$8</f>
        <v>FY24</v>
      </c>
      <c r="H422" s="47" t="str">
        <f>H$8</f>
        <v>FY23</v>
      </c>
      <c r="I422" s="47" t="str">
        <f>I$8</f>
        <v>FY22</v>
      </c>
      <c r="J422" s="26"/>
      <c r="K422" s="26" t="s">
        <v>245</v>
      </c>
      <c r="L422" s="47" t="str">
        <f>L$8</f>
        <v>HY25</v>
      </c>
      <c r="M422" s="47" t="str">
        <f>M$8</f>
        <v>HY24</v>
      </c>
      <c r="N422" s="47" t="str">
        <f>N$8</f>
        <v>HY23</v>
      </c>
      <c r="O422" s="47" t="str">
        <f>O$8</f>
        <v>HY22</v>
      </c>
      <c r="P422" s="26"/>
    </row>
    <row r="423" spans="2:16" x14ac:dyDescent="0.4">
      <c r="B423" s="4" t="s">
        <v>140</v>
      </c>
      <c r="C423" s="4"/>
      <c r="D423" s="4"/>
      <c r="E423" s="20">
        <v>4260.8</v>
      </c>
      <c r="F423" s="20">
        <v>4526</v>
      </c>
      <c r="G423" s="20">
        <v>4711.5</v>
      </c>
      <c r="H423" s="20">
        <v>4690.2</v>
      </c>
      <c r="I423" s="20">
        <v>3480.6</v>
      </c>
      <c r="J423" s="12"/>
      <c r="K423" s="12">
        <v>2126.9</v>
      </c>
      <c r="L423" s="12">
        <v>2232.5</v>
      </c>
      <c r="M423" s="20">
        <v>2334.6</v>
      </c>
      <c r="N423" s="20">
        <v>2305.9</v>
      </c>
      <c r="O423" s="20">
        <v>1981.7</v>
      </c>
      <c r="P423" s="20"/>
    </row>
    <row r="424" spans="2:16" x14ac:dyDescent="0.4">
      <c r="B424" s="4" t="s">
        <v>141</v>
      </c>
      <c r="C424" s="4"/>
      <c r="D424" s="4"/>
      <c r="E424" s="20">
        <v>822.8</v>
      </c>
      <c r="F424" s="20">
        <v>790.9</v>
      </c>
      <c r="G424" s="20">
        <v>736.6</v>
      </c>
      <c r="H424" s="20">
        <v>562.9</v>
      </c>
      <c r="I424" s="20">
        <v>48.7</v>
      </c>
      <c r="J424" s="12"/>
      <c r="K424" s="12">
        <v>393.3</v>
      </c>
      <c r="L424" s="12">
        <v>368.5</v>
      </c>
      <c r="M424" s="20">
        <v>328.6</v>
      </c>
      <c r="N424" s="20">
        <v>213.9</v>
      </c>
      <c r="O424" s="20">
        <v>48.4</v>
      </c>
      <c r="P424" s="20"/>
    </row>
    <row r="425" spans="2:16" x14ac:dyDescent="0.4">
      <c r="B425" s="7" t="s">
        <v>142</v>
      </c>
      <c r="C425" s="7"/>
      <c r="D425" s="7"/>
      <c r="E425" s="23">
        <v>112.2</v>
      </c>
      <c r="F425" s="23">
        <v>110.4</v>
      </c>
      <c r="G425" s="23">
        <v>86</v>
      </c>
      <c r="H425" s="23">
        <v>77.3</v>
      </c>
      <c r="I425" s="23">
        <v>54.3</v>
      </c>
      <c r="J425" s="13"/>
      <c r="K425" s="13">
        <v>55.4</v>
      </c>
      <c r="L425" s="13">
        <v>53.9</v>
      </c>
      <c r="M425" s="23">
        <v>40.299999999999997</v>
      </c>
      <c r="N425" s="23">
        <v>35.1</v>
      </c>
      <c r="O425" s="23">
        <v>27.4</v>
      </c>
      <c r="P425" s="23"/>
    </row>
    <row r="426" spans="2:16" x14ac:dyDescent="0.4">
      <c r="B426" s="4" t="s">
        <v>143</v>
      </c>
      <c r="C426" s="4"/>
      <c r="D426" s="4"/>
      <c r="E426" s="20">
        <v>48.4</v>
      </c>
      <c r="F426" s="20">
        <v>46.2</v>
      </c>
      <c r="G426" s="20">
        <v>45.3</v>
      </c>
      <c r="H426" s="20">
        <v>38.1</v>
      </c>
      <c r="I426" s="20">
        <v>22.3</v>
      </c>
      <c r="J426" s="12"/>
      <c r="K426" s="12">
        <v>23.8</v>
      </c>
      <c r="L426" s="12">
        <v>23.1</v>
      </c>
      <c r="M426" s="20">
        <v>22.4</v>
      </c>
      <c r="N426" s="20">
        <v>17.399999999999999</v>
      </c>
      <c r="O426" s="20">
        <v>13.2</v>
      </c>
      <c r="P426" s="20"/>
    </row>
    <row r="427" spans="2:16" x14ac:dyDescent="0.4">
      <c r="B427" s="4" t="s">
        <v>144</v>
      </c>
      <c r="C427" s="4"/>
      <c r="D427" s="4"/>
      <c r="E427" s="20">
        <v>20.6</v>
      </c>
      <c r="F427" s="20">
        <v>20.100000000000001</v>
      </c>
      <c r="G427" s="20">
        <v>18.899999999999999</v>
      </c>
      <c r="H427" s="20">
        <v>15.7</v>
      </c>
      <c r="I427" s="20">
        <v>13.8</v>
      </c>
      <c r="J427" s="12"/>
      <c r="K427" s="12">
        <v>10.199999999999999</v>
      </c>
      <c r="L427" s="12">
        <v>10</v>
      </c>
      <c r="M427" s="20">
        <v>9.3000000000000007</v>
      </c>
      <c r="N427" s="20">
        <v>7.3</v>
      </c>
      <c r="O427" s="20">
        <v>7</v>
      </c>
      <c r="P427" s="20"/>
    </row>
    <row r="428" spans="2:16" x14ac:dyDescent="0.4">
      <c r="B428" s="4" t="s">
        <v>145</v>
      </c>
      <c r="C428" s="4"/>
      <c r="D428" s="4"/>
      <c r="E428" s="20">
        <v>-47.799999999999983</v>
      </c>
      <c r="F428" s="20">
        <v>-46.300000000000011</v>
      </c>
      <c r="G428" s="20">
        <v>-43.100000000000023</v>
      </c>
      <c r="H428" s="20">
        <v>-41.5</v>
      </c>
      <c r="I428" s="20">
        <v>-33.599999999999994</v>
      </c>
      <c r="J428" s="12"/>
      <c r="K428" s="12">
        <v>-23.900000000000006</v>
      </c>
      <c r="L428" s="12">
        <v>-24</v>
      </c>
      <c r="M428" s="20">
        <v>-21.4</v>
      </c>
      <c r="N428" s="20">
        <v>-19.599999999999994</v>
      </c>
      <c r="O428" s="20">
        <v>-16.099999999999994</v>
      </c>
      <c r="P428" s="20"/>
    </row>
    <row r="429" spans="2:16" x14ac:dyDescent="0.4">
      <c r="B429" s="8" t="s">
        <v>91</v>
      </c>
      <c r="C429" s="8"/>
      <c r="D429" s="8"/>
      <c r="E429" s="24">
        <v>133.4</v>
      </c>
      <c r="F429" s="24">
        <v>130.4</v>
      </c>
      <c r="G429" s="24">
        <v>107.1</v>
      </c>
      <c r="H429" s="24">
        <v>89.6</v>
      </c>
      <c r="I429" s="24">
        <v>56.8</v>
      </c>
      <c r="J429" s="14"/>
      <c r="K429" s="14">
        <v>65.5</v>
      </c>
      <c r="L429" s="14">
        <v>63</v>
      </c>
      <c r="M429" s="24">
        <v>50.6</v>
      </c>
      <c r="N429" s="24">
        <v>40.200000000000003</v>
      </c>
      <c r="O429" s="24">
        <v>31.5</v>
      </c>
      <c r="P429" s="24"/>
    </row>
    <row r="430" spans="2:16" x14ac:dyDescent="0.4">
      <c r="B430" s="4" t="s">
        <v>92</v>
      </c>
      <c r="C430" s="4"/>
      <c r="D430" s="4"/>
      <c r="E430" s="20">
        <v>15.7</v>
      </c>
      <c r="F430" s="20">
        <v>25.8</v>
      </c>
      <c r="G430" s="20">
        <v>-28.8</v>
      </c>
      <c r="H430" s="20">
        <v>25.1</v>
      </c>
      <c r="I430" s="20">
        <v>3</v>
      </c>
      <c r="J430" s="12"/>
      <c r="K430" s="12">
        <v>-4.8</v>
      </c>
      <c r="L430" s="12">
        <v>-0.7</v>
      </c>
      <c r="M430" s="20">
        <v>-2.2000000000000002</v>
      </c>
      <c r="N430" s="20">
        <v>11</v>
      </c>
      <c r="O430" s="20">
        <v>2.5</v>
      </c>
      <c r="P430" s="20"/>
    </row>
    <row r="431" spans="2:16" x14ac:dyDescent="0.4">
      <c r="B431" s="5" t="s">
        <v>60</v>
      </c>
      <c r="C431" s="5"/>
      <c r="D431" s="5"/>
      <c r="E431" s="34">
        <v>111.6</v>
      </c>
      <c r="F431" s="34">
        <v>117.4</v>
      </c>
      <c r="G431" s="34">
        <v>64</v>
      </c>
      <c r="H431" s="34">
        <v>69.7</v>
      </c>
      <c r="I431" s="34">
        <v>17.8</v>
      </c>
      <c r="J431" s="55"/>
      <c r="K431" s="55">
        <v>72.900000000000006</v>
      </c>
      <c r="L431" s="55">
        <v>34</v>
      </c>
      <c r="M431" s="34">
        <v>24.7</v>
      </c>
      <c r="N431" s="34">
        <v>19.899999999999999</v>
      </c>
      <c r="O431" s="34">
        <v>7.2</v>
      </c>
      <c r="P431" s="34"/>
    </row>
    <row r="432" spans="2:16" x14ac:dyDescent="0.4">
      <c r="B432" s="4" t="s">
        <v>95</v>
      </c>
      <c r="C432" s="4"/>
      <c r="D432" s="4"/>
      <c r="E432" s="20">
        <v>826</v>
      </c>
      <c r="F432" s="20">
        <v>736.1</v>
      </c>
      <c r="G432" s="20">
        <v>650.4</v>
      </c>
      <c r="H432" s="20">
        <v>582.1</v>
      </c>
      <c r="I432" s="20">
        <v>584.6</v>
      </c>
      <c r="J432" s="12"/>
      <c r="K432" s="12">
        <v>841.7</v>
      </c>
      <c r="L432" s="12">
        <v>686.3</v>
      </c>
      <c r="M432" s="20">
        <v>636.79999999999995</v>
      </c>
      <c r="N432" s="20">
        <v>590.70000000000005</v>
      </c>
      <c r="O432" s="20">
        <v>595</v>
      </c>
      <c r="P432" s="20"/>
    </row>
    <row r="433" spans="2:16" ht="17.399999999999999" x14ac:dyDescent="0.4">
      <c r="B433" s="4" t="s">
        <v>342</v>
      </c>
      <c r="C433" s="4"/>
      <c r="D433" s="4"/>
      <c r="E433" s="20">
        <v>6</v>
      </c>
      <c r="F433" s="20">
        <v>5.5</v>
      </c>
      <c r="G433" s="20">
        <v>6.2</v>
      </c>
      <c r="H433" s="20">
        <v>6.6</v>
      </c>
      <c r="I433" s="20">
        <v>10.5</v>
      </c>
      <c r="J433" s="12"/>
      <c r="K433" s="12">
        <v>6.3</v>
      </c>
      <c r="L433" s="20">
        <v>5.8</v>
      </c>
      <c r="M433" s="68">
        <v>0</v>
      </c>
      <c r="N433" s="68">
        <v>0</v>
      </c>
      <c r="O433" s="68">
        <v>0</v>
      </c>
      <c r="P433" s="20"/>
    </row>
    <row r="434" spans="2:16" x14ac:dyDescent="0.4">
      <c r="B434" s="4" t="s">
        <v>96</v>
      </c>
      <c r="C434" s="4"/>
      <c r="D434" s="4"/>
      <c r="E434" s="66">
        <v>0.79</v>
      </c>
      <c r="F434" s="66">
        <v>0.78</v>
      </c>
      <c r="G434" s="66">
        <v>0.86</v>
      </c>
      <c r="H434" s="66">
        <v>0.86</v>
      </c>
      <c r="I434" s="66">
        <v>0.84</v>
      </c>
      <c r="J434" s="9"/>
      <c r="K434" s="9">
        <v>0.72</v>
      </c>
      <c r="L434" s="66">
        <v>0.82</v>
      </c>
      <c r="M434" s="164">
        <v>0</v>
      </c>
      <c r="N434" s="164">
        <v>0</v>
      </c>
      <c r="O434" s="164">
        <v>0</v>
      </c>
      <c r="P434" s="20"/>
    </row>
    <row r="435" spans="2:16" x14ac:dyDescent="0.4">
      <c r="B435" s="7" t="s">
        <v>113</v>
      </c>
      <c r="C435" s="7"/>
      <c r="D435" s="7"/>
      <c r="E435" s="23">
        <v>55.5</v>
      </c>
      <c r="F435" s="23">
        <v>39</v>
      </c>
      <c r="G435" s="23">
        <v>47.4</v>
      </c>
      <c r="H435" s="23">
        <v>0</v>
      </c>
      <c r="I435" s="23">
        <v>0</v>
      </c>
      <c r="J435" s="13"/>
      <c r="K435" s="13">
        <v>55.5</v>
      </c>
      <c r="L435" s="13">
        <v>39</v>
      </c>
      <c r="M435" s="23">
        <v>45.6</v>
      </c>
      <c r="N435" s="23">
        <v>0</v>
      </c>
      <c r="O435" s="23">
        <v>0</v>
      </c>
      <c r="P435" s="23"/>
    </row>
    <row r="436" spans="2:16" x14ac:dyDescent="0.4">
      <c r="B436" s="4" t="s">
        <v>137</v>
      </c>
      <c r="C436" s="4"/>
      <c r="D436" s="4"/>
      <c r="E436" s="20">
        <v>739.7</v>
      </c>
      <c r="F436" s="20">
        <v>723.3</v>
      </c>
      <c r="G436" s="20">
        <v>690.9</v>
      </c>
      <c r="H436" s="20">
        <v>667.4</v>
      </c>
      <c r="I436" s="20">
        <v>580</v>
      </c>
      <c r="J436" s="12"/>
      <c r="K436" s="12">
        <v>701.7</v>
      </c>
      <c r="L436" s="20">
        <v>693.2</v>
      </c>
      <c r="M436" s="20">
        <v>651.4</v>
      </c>
      <c r="N436" s="20">
        <v>602.70000000000005</v>
      </c>
      <c r="O436" s="20">
        <v>558.9</v>
      </c>
      <c r="P436" s="20"/>
    </row>
    <row r="437" spans="2:16" x14ac:dyDescent="0.4">
      <c r="B437" s="4" t="s">
        <v>114</v>
      </c>
      <c r="C437" s="4"/>
      <c r="D437" s="4"/>
      <c r="E437" s="20">
        <v>1070.7</v>
      </c>
      <c r="F437" s="4">
        <v>933.9</v>
      </c>
      <c r="G437" s="4">
        <v>623.70000000000005</v>
      </c>
      <c r="H437" s="4">
        <v>512.79999999999995</v>
      </c>
      <c r="I437" s="4">
        <v>476.5</v>
      </c>
      <c r="J437" s="4"/>
      <c r="K437" s="4">
        <v>933.9</v>
      </c>
      <c r="L437" s="52">
        <v>623.70000000000005</v>
      </c>
      <c r="M437" s="4">
        <v>512.79999999999995</v>
      </c>
      <c r="N437" s="4">
        <v>476.5</v>
      </c>
      <c r="O437" s="20">
        <v>0</v>
      </c>
      <c r="P437" s="4"/>
    </row>
    <row r="438" spans="2:16" x14ac:dyDescent="0.4">
      <c r="B438" s="4"/>
      <c r="C438" s="4"/>
      <c r="D438" s="4"/>
      <c r="E438" s="4"/>
      <c r="F438" s="4"/>
      <c r="G438" s="4"/>
      <c r="H438" s="4"/>
      <c r="I438" s="4"/>
      <c r="J438" s="4"/>
      <c r="K438" s="4"/>
      <c r="L438" s="4"/>
      <c r="M438" s="4"/>
      <c r="N438" s="4"/>
      <c r="O438" s="4"/>
      <c r="P438" s="4"/>
    </row>
    <row r="439" spans="2:16" ht="17.399999999999999" x14ac:dyDescent="0.4">
      <c r="B439" s="4" t="s">
        <v>343</v>
      </c>
      <c r="C439" s="4"/>
      <c r="D439" s="4"/>
      <c r="E439" s="4"/>
      <c r="F439" s="4"/>
      <c r="G439" s="4"/>
      <c r="H439" s="4"/>
      <c r="I439" s="4"/>
      <c r="J439" s="4"/>
      <c r="K439" s="4"/>
      <c r="L439" s="4"/>
      <c r="M439" s="4"/>
      <c r="N439" s="4"/>
      <c r="O439" s="4"/>
      <c r="P439" s="4"/>
    </row>
    <row r="440" spans="2:16" x14ac:dyDescent="0.4">
      <c r="B440" s="4"/>
      <c r="C440" s="4"/>
      <c r="D440" s="4"/>
      <c r="E440" s="4"/>
      <c r="F440" s="4"/>
      <c r="G440" s="4"/>
      <c r="H440" s="4"/>
      <c r="I440" s="4"/>
      <c r="J440" s="4"/>
      <c r="K440" s="4"/>
      <c r="L440" s="4"/>
      <c r="M440" s="4"/>
      <c r="N440" s="4"/>
      <c r="O440" s="4"/>
      <c r="P440" s="4"/>
    </row>
    <row r="441" spans="2:16" x14ac:dyDescent="0.4">
      <c r="B441" s="4"/>
      <c r="C441" s="4"/>
      <c r="D441" s="4"/>
      <c r="E441" s="4"/>
      <c r="F441" s="4"/>
      <c r="G441" s="4"/>
      <c r="H441" s="4"/>
      <c r="I441" s="4"/>
      <c r="J441" s="4"/>
      <c r="K441" s="4"/>
      <c r="L441" s="4"/>
      <c r="M441" s="4"/>
      <c r="N441" s="4"/>
      <c r="O441" s="4"/>
      <c r="P441" s="4"/>
    </row>
    <row r="442" spans="2:16" x14ac:dyDescent="0.4">
      <c r="B442" s="15"/>
      <c r="C442" s="16"/>
      <c r="D442" s="16"/>
      <c r="E442" s="16"/>
      <c r="F442" s="16"/>
      <c r="G442" s="16"/>
      <c r="H442" s="16"/>
      <c r="I442" s="16"/>
      <c r="J442" s="16"/>
      <c r="K442" s="16"/>
      <c r="L442" s="16"/>
      <c r="M442" s="16"/>
      <c r="N442" s="16"/>
      <c r="O442" s="16"/>
      <c r="P442" s="16"/>
    </row>
    <row r="443" spans="2:16" ht="34.950000000000003" customHeight="1" x14ac:dyDescent="0.4">
      <c r="B443" s="198" t="s">
        <v>255</v>
      </c>
      <c r="C443" s="198"/>
      <c r="D443" s="198"/>
      <c r="E443" s="198"/>
      <c r="F443" s="198"/>
      <c r="G443" s="198"/>
      <c r="H443" s="198"/>
      <c r="I443" s="198"/>
      <c r="J443" s="198"/>
      <c r="K443" s="198"/>
      <c r="L443" s="198"/>
      <c r="M443" s="198"/>
      <c r="N443" s="198"/>
      <c r="O443" s="198"/>
      <c r="P443" s="4"/>
    </row>
    <row r="444" spans="2:16" x14ac:dyDescent="0.4">
      <c r="B444" s="129" t="s">
        <v>146</v>
      </c>
      <c r="C444" s="4"/>
      <c r="D444" s="4"/>
      <c r="E444" s="4"/>
      <c r="F444" s="4"/>
      <c r="G444" s="4"/>
      <c r="H444" s="4"/>
      <c r="I444" s="4"/>
      <c r="J444" s="4"/>
      <c r="K444" s="4"/>
      <c r="L444" s="4"/>
      <c r="M444" s="4"/>
      <c r="N444" s="4"/>
      <c r="O444" s="4"/>
      <c r="P444" s="4"/>
    </row>
    <row r="445" spans="2:16" x14ac:dyDescent="0.4">
      <c r="B445" s="4"/>
      <c r="C445" s="4"/>
      <c r="D445" s="4"/>
      <c r="E445" s="4"/>
      <c r="F445" s="4"/>
      <c r="G445" s="4"/>
      <c r="H445" s="4"/>
      <c r="I445" s="4"/>
      <c r="J445" s="4"/>
      <c r="K445" s="4"/>
      <c r="L445" s="4"/>
      <c r="M445" s="4"/>
      <c r="N445" s="4"/>
      <c r="O445" s="4"/>
      <c r="P445" s="4"/>
    </row>
    <row r="446" spans="2:16" x14ac:dyDescent="0.4">
      <c r="B446" s="42" t="s">
        <v>147</v>
      </c>
      <c r="C446" s="41"/>
      <c r="D446" s="41"/>
      <c r="E446" s="41"/>
      <c r="F446" s="41"/>
      <c r="G446" s="41"/>
      <c r="H446" s="41"/>
      <c r="I446" s="41"/>
      <c r="J446" s="41"/>
      <c r="K446" s="41"/>
      <c r="L446" s="41"/>
      <c r="M446" s="41"/>
      <c r="N446" s="41"/>
      <c r="O446" s="41"/>
      <c r="P446" s="41"/>
    </row>
  </sheetData>
  <mergeCells count="20">
    <mergeCell ref="B3:P4"/>
    <mergeCell ref="B23:N23"/>
    <mergeCell ref="B198:O204"/>
    <mergeCell ref="B108:O109"/>
    <mergeCell ref="B166:M166"/>
    <mergeCell ref="B129:N130"/>
    <mergeCell ref="B77:O81"/>
    <mergeCell ref="B82:O83"/>
    <mergeCell ref="B85:O86"/>
    <mergeCell ref="B50:O53"/>
    <mergeCell ref="B205:O205"/>
    <mergeCell ref="B328:O328"/>
    <mergeCell ref="B394:O394"/>
    <mergeCell ref="B418:O418"/>
    <mergeCell ref="B259:M259"/>
    <mergeCell ref="B443:O443"/>
    <mergeCell ref="B370:P370"/>
    <mergeCell ref="B367:P368"/>
    <mergeCell ref="B279:O279"/>
    <mergeCell ref="B234:O235"/>
  </mergeCells>
  <phoneticPr fontId="5" type="noConversion"/>
  <hyperlinks>
    <hyperlink ref="B444" r:id="rId1" display="Investor materials" xr:uid="{2CE6C36A-BDB0-4D01-A11A-0A49DBC8B324}"/>
    <hyperlink ref="B206" r:id="rId2" xr:uid="{C1E7B722-40B7-4AAC-B26C-AE112515047C}"/>
  </hyperlinks>
  <pageMargins left="0.70866141732283472" right="0.70866141732283472" top="0.74803149606299213" bottom="0.74803149606299213" header="0.31496062992125984" footer="0.31496062992125984"/>
  <pageSetup paperSize="9" scale="62" fitToHeight="0" orientation="portrait" r:id="rId3"/>
  <headerFooter>
    <oddFooter>&amp;L&amp;"Segoe UI,Regular"Infratil FY26 Annual Result&amp;R&amp;"Segoe UI,Regular"&amp;P of &amp;N</oddFooter>
  </headerFooter>
  <rowBreaks count="9" manualBreakCount="9">
    <brk id="54" max="16383" man="1"/>
    <brk id="110" max="16383" man="1"/>
    <brk id="170" max="16383" man="1"/>
    <brk id="207" min="1" max="15" man="1"/>
    <brk id="236" max="16383" man="1"/>
    <brk id="279" min="1" max="15" man="1"/>
    <brk id="329" max="16383" man="1"/>
    <brk id="371" max="16383" man="1"/>
    <brk id="419" min="1"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3F59-80EE-4A54-9D67-8C1EE00ABA3B}">
  <sheetPr codeName="Sheet11">
    <tabColor theme="9" tint="0.59999389629810485"/>
  </sheetPr>
  <dimension ref="A1:AW616"/>
  <sheetViews>
    <sheetView zoomScaleNormal="100" zoomScaleSheetLayoutView="100" workbookViewId="0"/>
  </sheetViews>
  <sheetFormatPr defaultColWidth="0" defaultRowHeight="16.8" zeroHeight="1" outlineLevelCol="1" x14ac:dyDescent="0.4"/>
  <cols>
    <col min="1" max="1" width="27.109375" style="1" customWidth="1"/>
    <col min="2" max="2" width="10.5546875" style="1" customWidth="1"/>
    <col min="3" max="3" width="12.109375" style="1" customWidth="1"/>
    <col min="4" max="4" width="18.88671875" style="1" customWidth="1"/>
    <col min="5" max="5" width="16.33203125" style="1" customWidth="1"/>
    <col min="6" max="6" width="15.88671875" style="1" customWidth="1"/>
    <col min="7" max="7" width="16" style="1" customWidth="1"/>
    <col min="8" max="8" width="22.21875" style="1" customWidth="1"/>
    <col min="9" max="9" width="15.5546875" style="1" hidden="1" customWidth="1" outlineLevel="1"/>
    <col min="10" max="10" width="15.88671875" style="1" hidden="1" customWidth="1" outlineLevel="1"/>
    <col min="11" max="11" width="13.6640625" style="1" hidden="1" customWidth="1" outlineLevel="1"/>
    <col min="12" max="12" width="12.6640625" style="1" hidden="1" customWidth="1" outlineLevel="1"/>
    <col min="13" max="13" width="9.109375" style="1" customWidth="1" collapsed="1"/>
    <col min="14" max="16384" width="9.109375" style="1" hidden="1"/>
  </cols>
  <sheetData>
    <row r="1" spans="1:13" x14ac:dyDescent="0.4">
      <c r="A1" s="2"/>
      <c r="B1" s="2"/>
      <c r="C1" s="2"/>
      <c r="D1" s="2"/>
      <c r="E1" s="2"/>
      <c r="F1" s="2"/>
      <c r="G1" s="2"/>
      <c r="H1" s="2"/>
      <c r="I1" s="2"/>
      <c r="J1" s="2"/>
      <c r="K1" s="2"/>
      <c r="L1" s="2"/>
      <c r="M1" s="2"/>
    </row>
    <row r="2" spans="1:13" s="19" customFormat="1" ht="19.2" x14ac:dyDescent="0.45">
      <c r="A2" s="69" t="s">
        <v>0</v>
      </c>
      <c r="B2" s="70"/>
      <c r="C2" s="70"/>
      <c r="D2" s="70"/>
      <c r="E2" s="70"/>
      <c r="F2" s="70"/>
      <c r="G2" s="70"/>
      <c r="H2" s="70"/>
      <c r="I2" s="70"/>
      <c r="J2" s="70"/>
      <c r="K2" s="70"/>
      <c r="L2" s="70"/>
      <c r="M2" s="70"/>
    </row>
    <row r="3" spans="1:13" s="19" customFormat="1" ht="19.2" x14ac:dyDescent="0.45">
      <c r="A3" s="38" t="s">
        <v>149</v>
      </c>
      <c r="B3" s="71"/>
      <c r="C3" s="71"/>
      <c r="D3" s="71"/>
      <c r="E3" s="71"/>
      <c r="F3" s="71"/>
      <c r="G3" s="71"/>
      <c r="H3" s="71"/>
      <c r="I3" s="71"/>
      <c r="J3" s="71"/>
      <c r="K3" s="71"/>
      <c r="L3" s="71"/>
      <c r="M3" s="71"/>
    </row>
    <row r="4" spans="1:13" s="19" customFormat="1" ht="17.25" customHeight="1" x14ac:dyDescent="0.45">
      <c r="A4" s="150" t="s">
        <v>302</v>
      </c>
      <c r="B4" s="149"/>
      <c r="C4" s="149"/>
      <c r="D4" s="149"/>
      <c r="E4" s="149"/>
      <c r="F4" s="149"/>
      <c r="G4" s="149"/>
      <c r="H4" s="149"/>
      <c r="I4" s="149"/>
      <c r="J4" s="149"/>
      <c r="K4" s="149"/>
      <c r="L4" s="149"/>
      <c r="M4" s="149"/>
    </row>
    <row r="5" spans="1:13" s="19" customFormat="1" ht="27.6" customHeight="1" x14ac:dyDescent="0.45">
      <c r="A5" s="149"/>
      <c r="B5" s="149"/>
      <c r="C5" s="149"/>
      <c r="D5" s="149"/>
      <c r="E5" s="149"/>
      <c r="F5" s="149"/>
      <c r="G5" s="149"/>
      <c r="H5" s="149"/>
      <c r="I5" s="149"/>
      <c r="J5" s="149"/>
      <c r="K5" s="149"/>
      <c r="L5" s="149"/>
      <c r="M5" s="149"/>
    </row>
    <row r="6" spans="1:13" x14ac:dyDescent="0.4">
      <c r="A6" s="2"/>
      <c r="B6" s="2"/>
      <c r="C6" s="2"/>
      <c r="D6" s="2"/>
      <c r="E6" s="2"/>
      <c r="F6" s="2"/>
      <c r="G6" s="2"/>
      <c r="H6" s="166"/>
      <c r="I6" s="2"/>
      <c r="J6" s="2"/>
      <c r="K6" s="2"/>
      <c r="L6" s="2"/>
      <c r="M6" s="166"/>
    </row>
    <row r="7" spans="1:13" x14ac:dyDescent="0.4">
      <c r="A7" s="15" t="s">
        <v>32</v>
      </c>
      <c r="B7" s="16"/>
      <c r="C7" s="16"/>
      <c r="D7" s="16"/>
      <c r="E7" s="16"/>
      <c r="F7" s="16"/>
      <c r="G7" s="16"/>
      <c r="H7" s="16"/>
      <c r="I7" s="16"/>
      <c r="J7" s="16"/>
      <c r="K7" s="16"/>
      <c r="L7" s="16"/>
      <c r="M7" s="16"/>
    </row>
    <row r="8" spans="1:13" x14ac:dyDescent="0.4">
      <c r="A8" s="4"/>
      <c r="B8" s="4"/>
      <c r="C8" s="4"/>
      <c r="D8" s="4"/>
      <c r="E8" s="4"/>
      <c r="F8" s="4"/>
      <c r="G8" s="4"/>
      <c r="H8" s="4"/>
      <c r="I8" s="4"/>
      <c r="J8" s="4"/>
      <c r="K8" s="4"/>
      <c r="L8" s="4"/>
      <c r="M8" s="4"/>
    </row>
    <row r="9" spans="1:13" x14ac:dyDescent="0.4">
      <c r="A9" s="25" t="s">
        <v>116</v>
      </c>
      <c r="B9" s="25"/>
      <c r="C9" s="25"/>
      <c r="D9" s="115" t="s">
        <v>286</v>
      </c>
      <c r="E9" s="115" t="s">
        <v>285</v>
      </c>
      <c r="F9" s="115" t="s">
        <v>249</v>
      </c>
      <c r="G9" s="92">
        <v>45809</v>
      </c>
      <c r="H9" s="92">
        <v>45717</v>
      </c>
      <c r="I9" s="92">
        <v>45627</v>
      </c>
      <c r="J9" s="115" t="s">
        <v>363</v>
      </c>
      <c r="K9" s="92">
        <v>45444</v>
      </c>
      <c r="L9" s="92">
        <v>45352</v>
      </c>
      <c r="M9" s="92"/>
    </row>
    <row r="10" spans="1:13" ht="35.4" customHeight="1" x14ac:dyDescent="0.4">
      <c r="A10" s="4" t="s">
        <v>150</v>
      </c>
      <c r="B10" s="4"/>
      <c r="C10" s="4"/>
      <c r="D10" s="125" t="s">
        <v>151</v>
      </c>
      <c r="E10" s="125" t="s">
        <v>151</v>
      </c>
      <c r="F10" s="125" t="s">
        <v>151</v>
      </c>
      <c r="G10" s="125" t="s">
        <v>151</v>
      </c>
      <c r="H10" s="125" t="s">
        <v>151</v>
      </c>
      <c r="I10" s="190" t="s">
        <v>151</v>
      </c>
      <c r="J10" s="125" t="s">
        <v>152</v>
      </c>
      <c r="K10" s="21">
        <v>40</v>
      </c>
      <c r="L10" s="21">
        <v>40</v>
      </c>
      <c r="M10" s="125"/>
    </row>
    <row r="11" spans="1:13" ht="18.600000000000001" customHeight="1" x14ac:dyDescent="0.4">
      <c r="A11" s="5" t="s">
        <v>361</v>
      </c>
      <c r="B11" s="5"/>
      <c r="C11" s="5"/>
      <c r="D11" s="34">
        <v>7873.6</v>
      </c>
      <c r="E11" s="34">
        <v>7554.9</v>
      </c>
      <c r="F11" s="34">
        <v>7207.8</v>
      </c>
      <c r="G11" s="34">
        <v>6278</v>
      </c>
      <c r="H11" s="34">
        <v>6964</v>
      </c>
      <c r="I11" s="34">
        <v>6940</v>
      </c>
      <c r="J11" s="34">
        <v>6896</v>
      </c>
      <c r="K11" s="34">
        <v>6380</v>
      </c>
      <c r="L11" s="34">
        <v>6200</v>
      </c>
      <c r="M11" s="34"/>
    </row>
    <row r="12" spans="1:13" ht="18.600000000000001" customHeight="1" x14ac:dyDescent="0.4">
      <c r="A12" s="7" t="s">
        <v>362</v>
      </c>
      <c r="B12" s="7"/>
      <c r="C12" s="7"/>
      <c r="D12" s="23">
        <v>3621.4</v>
      </c>
      <c r="E12" s="23">
        <v>3494.6</v>
      </c>
      <c r="F12" s="23">
        <v>3501.3365799701278</v>
      </c>
      <c r="G12" s="23">
        <v>3153</v>
      </c>
      <c r="H12" s="23">
        <v>3228</v>
      </c>
      <c r="I12" s="23">
        <v>3039</v>
      </c>
      <c r="J12" s="23">
        <v>3397</v>
      </c>
      <c r="K12" s="23">
        <v>2999</v>
      </c>
      <c r="L12" s="23">
        <v>3149</v>
      </c>
      <c r="M12" s="23"/>
    </row>
    <row r="13" spans="1:13" x14ac:dyDescent="0.4">
      <c r="A13" s="5" t="s">
        <v>155</v>
      </c>
      <c r="B13" s="5"/>
      <c r="C13" s="5"/>
      <c r="D13" s="34">
        <v>1366</v>
      </c>
      <c r="E13" s="34">
        <v>1312.1</v>
      </c>
      <c r="F13" s="34">
        <v>1314.6987002420087</v>
      </c>
      <c r="G13" s="34">
        <v>1181</v>
      </c>
      <c r="H13" s="34">
        <v>1209</v>
      </c>
      <c r="I13" s="34">
        <v>1133</v>
      </c>
      <c r="J13" s="34">
        <v>1265.3</v>
      </c>
      <c r="K13" s="34">
        <v>1113.2</v>
      </c>
      <c r="L13" s="34">
        <v>1169.4000000000001</v>
      </c>
      <c r="M13" s="34"/>
    </row>
    <row r="14" spans="1:13" x14ac:dyDescent="0.4">
      <c r="A14" s="4" t="s">
        <v>111</v>
      </c>
      <c r="B14" s="4"/>
      <c r="C14" s="4"/>
      <c r="D14" s="29">
        <v>4252.2</v>
      </c>
      <c r="E14" s="29">
        <v>4060.2999999999997</v>
      </c>
      <c r="F14" s="29">
        <v>3706.5</v>
      </c>
      <c r="G14" s="29">
        <v>3126</v>
      </c>
      <c r="H14" s="119" t="s">
        <v>94</v>
      </c>
      <c r="I14" s="191" t="s">
        <v>94</v>
      </c>
      <c r="J14" s="119" t="s">
        <v>94</v>
      </c>
      <c r="K14" s="119" t="s">
        <v>94</v>
      </c>
      <c r="L14" s="119" t="s">
        <v>94</v>
      </c>
      <c r="M14" s="119"/>
    </row>
    <row r="15" spans="1:13" x14ac:dyDescent="0.4">
      <c r="A15" s="4" t="s">
        <v>156</v>
      </c>
      <c r="B15" s="4"/>
      <c r="C15" s="4"/>
      <c r="D15" s="82">
        <v>4.8800000000000003E-2</v>
      </c>
      <c r="E15" s="82">
        <v>4.8000000000000001E-2</v>
      </c>
      <c r="F15" s="82">
        <v>4.7100000000000003E-2</v>
      </c>
      <c r="G15" s="82">
        <v>4.8000000000000001E-2</v>
      </c>
      <c r="H15" s="82">
        <v>4.5999999999999999E-2</v>
      </c>
      <c r="I15" s="192">
        <v>4.9000000000000002E-2</v>
      </c>
      <c r="J15" s="82">
        <v>4.2000000000000003E-2</v>
      </c>
      <c r="K15" s="82">
        <v>4.5999999999999999E-2</v>
      </c>
      <c r="L15" s="82">
        <v>4.3999999999999997E-2</v>
      </c>
      <c r="M15" s="82"/>
    </row>
    <row r="16" spans="1:13" x14ac:dyDescent="0.4">
      <c r="A16" s="4" t="s">
        <v>157</v>
      </c>
      <c r="B16" s="121"/>
      <c r="C16" s="121"/>
      <c r="D16" s="89">
        <v>0.10100000000000001</v>
      </c>
      <c r="E16" s="89">
        <v>0.10199999999999999</v>
      </c>
      <c r="F16" s="89">
        <v>9.6464705882352939E-2</v>
      </c>
      <c r="G16" s="89">
        <v>9.7000000000000003E-2</v>
      </c>
      <c r="H16" s="89">
        <v>9.6000000000000002E-2</v>
      </c>
      <c r="I16" s="193">
        <v>9.4E-2</v>
      </c>
      <c r="J16" s="89">
        <v>8.8999999999999996E-2</v>
      </c>
      <c r="K16" s="61" t="s">
        <v>158</v>
      </c>
      <c r="L16" s="61" t="s">
        <v>159</v>
      </c>
      <c r="M16" s="89"/>
    </row>
    <row r="17" spans="1:13" x14ac:dyDescent="0.4">
      <c r="A17" s="4" t="s">
        <v>160</v>
      </c>
      <c r="B17" s="121"/>
      <c r="C17" s="121"/>
      <c r="D17" s="89">
        <v>0.10340000000000001</v>
      </c>
      <c r="E17" s="89">
        <v>0.104</v>
      </c>
      <c r="F17" s="89">
        <v>9.8740000000000008E-2</v>
      </c>
      <c r="G17" s="89">
        <v>0.1</v>
      </c>
      <c r="H17" s="89">
        <v>9.7000000000000003E-2</v>
      </c>
      <c r="I17" s="193">
        <v>9.1999999999999998E-2</v>
      </c>
      <c r="J17" s="89">
        <v>9.1999999999999998E-2</v>
      </c>
      <c r="K17" s="61" t="s">
        <v>158</v>
      </c>
      <c r="L17" s="61" t="s">
        <v>159</v>
      </c>
      <c r="M17" s="89"/>
    </row>
    <row r="18" spans="1:13" x14ac:dyDescent="0.4">
      <c r="A18" s="4" t="s">
        <v>161</v>
      </c>
      <c r="B18" s="121"/>
      <c r="C18" s="121"/>
      <c r="D18" s="89">
        <v>0.10729999999999996</v>
      </c>
      <c r="E18" s="89">
        <v>0.107</v>
      </c>
      <c r="F18" s="89">
        <v>0.10149999999999999</v>
      </c>
      <c r="G18" s="89">
        <v>0.10199999999999999</v>
      </c>
      <c r="H18" s="89">
        <v>0.10199999999999999</v>
      </c>
      <c r="I18" s="193">
        <v>0.1</v>
      </c>
      <c r="J18" s="89">
        <v>9.5000000000000001E-2</v>
      </c>
      <c r="K18" s="61" t="s">
        <v>162</v>
      </c>
      <c r="L18" s="61" t="s">
        <v>162</v>
      </c>
      <c r="M18" s="89"/>
    </row>
    <row r="19" spans="1:13" x14ac:dyDescent="0.4">
      <c r="A19" s="4" t="s">
        <v>163</v>
      </c>
      <c r="B19" s="121"/>
      <c r="C19" s="121"/>
      <c r="D19" s="119" t="s">
        <v>94</v>
      </c>
      <c r="E19" s="119" t="s">
        <v>94</v>
      </c>
      <c r="F19" s="119" t="s">
        <v>94</v>
      </c>
      <c r="G19" s="119" t="s">
        <v>94</v>
      </c>
      <c r="H19" s="119" t="s">
        <v>94</v>
      </c>
      <c r="I19" s="191" t="s">
        <v>94</v>
      </c>
      <c r="J19" s="119" t="s">
        <v>94</v>
      </c>
      <c r="K19" s="89">
        <v>0.15</v>
      </c>
      <c r="L19" s="89">
        <v>0.15</v>
      </c>
      <c r="M19" s="119"/>
    </row>
    <row r="20" spans="1:13" s="122" customFormat="1" x14ac:dyDescent="0.4">
      <c r="A20" s="4" t="s">
        <v>164</v>
      </c>
      <c r="B20" s="4"/>
      <c r="C20" s="4"/>
      <c r="D20" s="89">
        <v>0.182</v>
      </c>
      <c r="E20" s="89">
        <v>0.183</v>
      </c>
      <c r="F20" s="89">
        <v>0.17699999999999999</v>
      </c>
      <c r="G20" s="89">
        <v>0.17799999999999999</v>
      </c>
      <c r="H20" s="89">
        <v>0.16600000000000001</v>
      </c>
      <c r="I20" s="193">
        <v>0.16500000000000001</v>
      </c>
      <c r="J20" s="89">
        <v>0.15</v>
      </c>
      <c r="K20" s="119" t="s">
        <v>94</v>
      </c>
      <c r="L20" s="119" t="s">
        <v>94</v>
      </c>
      <c r="M20" s="89"/>
    </row>
    <row r="21" spans="1:13" x14ac:dyDescent="0.4">
      <c r="A21" s="4" t="s">
        <v>165</v>
      </c>
      <c r="B21" s="4"/>
      <c r="C21" s="4"/>
      <c r="D21" s="4">
        <v>1.05</v>
      </c>
      <c r="E21" s="4">
        <v>1.05</v>
      </c>
      <c r="F21" s="126">
        <v>0.96</v>
      </c>
      <c r="G21" s="126">
        <v>1.06</v>
      </c>
      <c r="H21" s="126">
        <v>0.86</v>
      </c>
      <c r="I21" s="194">
        <v>0.86</v>
      </c>
      <c r="J21" s="126">
        <v>0.81</v>
      </c>
      <c r="K21" s="61" t="s">
        <v>166</v>
      </c>
      <c r="L21" s="61" t="s">
        <v>167</v>
      </c>
      <c r="M21" s="126"/>
    </row>
    <row r="22" spans="1:13" x14ac:dyDescent="0.4">
      <c r="A22" s="4" t="s">
        <v>168</v>
      </c>
      <c r="B22" s="4"/>
      <c r="C22" s="4"/>
      <c r="D22" s="123">
        <v>0.14499999999999999</v>
      </c>
      <c r="E22" s="123">
        <v>0.14299999999999999</v>
      </c>
      <c r="F22" s="123">
        <v>0.14299999999999999</v>
      </c>
      <c r="G22" s="123">
        <v>0.156</v>
      </c>
      <c r="H22" s="123">
        <v>0.13900000000000001</v>
      </c>
      <c r="I22" s="195">
        <v>0.13800000000000001</v>
      </c>
      <c r="J22" s="123">
        <v>0.123</v>
      </c>
      <c r="K22" s="119" t="s">
        <v>94</v>
      </c>
      <c r="L22" s="119" t="s">
        <v>94</v>
      </c>
      <c r="M22" s="123"/>
    </row>
    <row r="23" spans="1:13" x14ac:dyDescent="0.4">
      <c r="A23" s="3" t="s">
        <v>169</v>
      </c>
      <c r="B23" s="3"/>
      <c r="C23" s="3"/>
      <c r="D23" s="124">
        <v>0.03</v>
      </c>
      <c r="E23" s="124">
        <v>0.03</v>
      </c>
      <c r="F23" s="124">
        <v>0.03</v>
      </c>
      <c r="G23" s="124">
        <v>0.03</v>
      </c>
      <c r="H23" s="124">
        <v>2.5000000000000001E-2</v>
      </c>
      <c r="I23" s="124">
        <v>2.5000000000000001E-2</v>
      </c>
      <c r="J23" s="124">
        <v>0.05</v>
      </c>
      <c r="K23" s="99" t="s">
        <v>94</v>
      </c>
      <c r="L23" s="99" t="s">
        <v>94</v>
      </c>
      <c r="M23" s="124"/>
    </row>
    <row r="24" spans="1:13" x14ac:dyDescent="0.4">
      <c r="A24" s="80" t="s">
        <v>170</v>
      </c>
      <c r="B24" s="80"/>
      <c r="C24" s="80"/>
      <c r="D24" s="117">
        <v>4469</v>
      </c>
      <c r="E24" s="117">
        <v>3532</v>
      </c>
      <c r="F24" s="117">
        <v>3706.2999999999997</v>
      </c>
      <c r="G24" s="117">
        <v>4616</v>
      </c>
      <c r="H24" s="117">
        <v>5019</v>
      </c>
      <c r="I24" s="117">
        <v>4344</v>
      </c>
      <c r="J24" s="117">
        <v>3920</v>
      </c>
      <c r="K24" s="117">
        <v>3859</v>
      </c>
      <c r="L24" s="117">
        <v>3859</v>
      </c>
      <c r="M24" s="117"/>
    </row>
    <row r="25" spans="1:13" x14ac:dyDescent="0.4">
      <c r="A25" s="5" t="s">
        <v>171</v>
      </c>
      <c r="B25" s="5"/>
      <c r="C25" s="5"/>
      <c r="D25" s="118">
        <v>26397</v>
      </c>
      <c r="E25" s="118">
        <v>25827</v>
      </c>
      <c r="F25" s="118">
        <v>24130</v>
      </c>
      <c r="G25" s="118">
        <v>25832</v>
      </c>
      <c r="H25" s="118">
        <v>25287</v>
      </c>
      <c r="I25" s="118">
        <v>24112</v>
      </c>
      <c r="J25" s="118">
        <v>23689</v>
      </c>
      <c r="K25" s="118">
        <v>21039</v>
      </c>
      <c r="L25" s="118">
        <v>20052</v>
      </c>
      <c r="M25" s="118"/>
    </row>
    <row r="26" spans="1:13" x14ac:dyDescent="0.4">
      <c r="A26" s="32" t="s">
        <v>172</v>
      </c>
      <c r="B26" s="32"/>
      <c r="C26" s="32"/>
      <c r="D26" s="116">
        <v>140</v>
      </c>
      <c r="E26" s="116">
        <v>140</v>
      </c>
      <c r="F26" s="116">
        <v>145</v>
      </c>
      <c r="G26" s="116">
        <v>125</v>
      </c>
      <c r="H26" s="116">
        <v>140</v>
      </c>
      <c r="I26" s="116">
        <v>150</v>
      </c>
      <c r="J26" s="116">
        <v>197</v>
      </c>
      <c r="K26" s="116">
        <v>150</v>
      </c>
      <c r="L26" s="116">
        <v>175</v>
      </c>
      <c r="M26" s="116"/>
    </row>
    <row r="27" spans="1:13" x14ac:dyDescent="0.4">
      <c r="A27" s="3" t="s">
        <v>173</v>
      </c>
      <c r="B27" s="3"/>
      <c r="C27" s="3"/>
      <c r="D27" s="81" t="s">
        <v>365</v>
      </c>
      <c r="E27" s="81" t="s">
        <v>287</v>
      </c>
      <c r="F27" s="81" t="s">
        <v>215</v>
      </c>
      <c r="G27" s="81" t="s">
        <v>215</v>
      </c>
      <c r="H27" s="81" t="s">
        <v>215</v>
      </c>
      <c r="I27" s="81" t="s">
        <v>174</v>
      </c>
      <c r="J27" s="81" t="s">
        <v>175</v>
      </c>
      <c r="K27" s="81" t="s">
        <v>175</v>
      </c>
      <c r="L27" s="81" t="s">
        <v>175</v>
      </c>
      <c r="M27" s="81"/>
    </row>
    <row r="28" spans="1:13" ht="17.399999999999999" customHeight="1" x14ac:dyDescent="0.4">
      <c r="A28" s="4"/>
      <c r="B28" s="4"/>
      <c r="C28" s="4"/>
      <c r="D28" s="4"/>
      <c r="E28" s="4"/>
      <c r="F28" s="4"/>
      <c r="G28" s="4"/>
      <c r="H28" s="4"/>
      <c r="I28" s="4"/>
      <c r="J28" s="4"/>
      <c r="K28" s="4"/>
      <c r="L28" s="4"/>
      <c r="M28" s="4"/>
    </row>
    <row r="29" spans="1:13" ht="36.6" customHeight="1" x14ac:dyDescent="0.4">
      <c r="A29" s="198" t="s">
        <v>364</v>
      </c>
      <c r="B29" s="198"/>
      <c r="C29" s="198"/>
      <c r="D29" s="198"/>
      <c r="E29" s="198"/>
      <c r="F29" s="198"/>
      <c r="G29" s="198"/>
      <c r="H29" s="198"/>
      <c r="I29" s="198"/>
      <c r="J29" s="198"/>
      <c r="K29" s="198"/>
      <c r="L29" s="44"/>
      <c r="M29" s="4"/>
    </row>
    <row r="30" spans="1:13" x14ac:dyDescent="0.4">
      <c r="A30" s="91"/>
      <c r="B30" s="91"/>
      <c r="C30" s="91"/>
      <c r="D30" s="91"/>
      <c r="E30" s="91"/>
      <c r="F30" s="91"/>
      <c r="G30" s="91"/>
      <c r="H30" s="91"/>
      <c r="I30" s="91"/>
      <c r="J30" s="91"/>
      <c r="K30" s="91"/>
      <c r="L30" s="91"/>
      <c r="M30" s="91"/>
    </row>
    <row r="31" spans="1:13" ht="17.399999999999999" customHeight="1" x14ac:dyDescent="0.4">
      <c r="A31" s="15" t="s">
        <v>176</v>
      </c>
      <c r="B31" s="16"/>
      <c r="C31" s="16"/>
      <c r="D31" s="16"/>
      <c r="E31" s="16"/>
      <c r="F31" s="16"/>
      <c r="G31" s="16"/>
      <c r="H31" s="16"/>
      <c r="I31" s="16"/>
      <c r="J31" s="16"/>
      <c r="K31" s="16"/>
      <c r="L31" s="16"/>
      <c r="M31" s="16"/>
    </row>
    <row r="32" spans="1:13" x14ac:dyDescent="0.4">
      <c r="A32" s="4"/>
      <c r="B32" s="4"/>
      <c r="C32" s="4"/>
      <c r="D32" s="4"/>
      <c r="E32" s="4"/>
      <c r="F32" s="4"/>
      <c r="G32" s="4"/>
      <c r="H32" s="4"/>
      <c r="I32" s="4"/>
      <c r="J32" s="4"/>
      <c r="K32" s="4"/>
      <c r="L32" s="4"/>
      <c r="M32" s="4"/>
    </row>
    <row r="33" spans="1:13" x14ac:dyDescent="0.4">
      <c r="A33" s="25" t="s">
        <v>116</v>
      </c>
      <c r="B33" s="25"/>
      <c r="C33" s="25"/>
      <c r="D33" s="115" t="s">
        <v>286</v>
      </c>
      <c r="E33" s="115" t="s">
        <v>285</v>
      </c>
      <c r="F33" s="115" t="s">
        <v>249</v>
      </c>
      <c r="G33" s="92">
        <v>45809</v>
      </c>
      <c r="H33" s="92">
        <v>45717</v>
      </c>
      <c r="I33" s="92">
        <v>45627</v>
      </c>
      <c r="J33" s="92">
        <v>45536</v>
      </c>
      <c r="K33" s="92">
        <f>K$9</f>
        <v>45444</v>
      </c>
      <c r="L33" s="92">
        <f>L$9</f>
        <v>45352</v>
      </c>
      <c r="M33" s="92"/>
    </row>
    <row r="34" spans="1:13" x14ac:dyDescent="0.4">
      <c r="A34" s="4" t="s">
        <v>150</v>
      </c>
      <c r="B34" s="4"/>
      <c r="C34" s="4"/>
      <c r="D34" s="93">
        <v>32</v>
      </c>
      <c r="E34" s="94" t="s">
        <v>94</v>
      </c>
      <c r="F34" s="94" t="s">
        <v>94</v>
      </c>
      <c r="G34" s="94" t="s">
        <v>94</v>
      </c>
      <c r="H34" s="4">
        <v>33</v>
      </c>
      <c r="I34" s="94" t="s">
        <v>94</v>
      </c>
      <c r="J34" s="94" t="s">
        <v>94</v>
      </c>
      <c r="K34" s="94" t="s">
        <v>94</v>
      </c>
      <c r="L34" s="4">
        <v>34</v>
      </c>
      <c r="M34" s="4"/>
    </row>
    <row r="35" spans="1:13" x14ac:dyDescent="0.4">
      <c r="A35" s="56" t="s">
        <v>154</v>
      </c>
      <c r="B35" s="56"/>
      <c r="C35" s="56"/>
      <c r="D35" s="172">
        <v>333</v>
      </c>
      <c r="E35" s="109" t="s">
        <v>94</v>
      </c>
      <c r="F35" s="109" t="s">
        <v>94</v>
      </c>
      <c r="G35" s="109" t="s">
        <v>94</v>
      </c>
      <c r="H35" s="134">
        <v>297</v>
      </c>
      <c r="I35" s="109" t="s">
        <v>94</v>
      </c>
      <c r="J35" s="109" t="s">
        <v>94</v>
      </c>
      <c r="K35" s="109" t="s">
        <v>94</v>
      </c>
      <c r="L35" s="134">
        <v>150</v>
      </c>
      <c r="M35" s="134"/>
    </row>
    <row r="36" spans="1:13" x14ac:dyDescent="0.4">
      <c r="A36" s="5" t="s">
        <v>155</v>
      </c>
      <c r="B36" s="5"/>
      <c r="C36" s="5"/>
      <c r="D36" s="173">
        <v>316.34999999999997</v>
      </c>
      <c r="E36" s="110" t="s">
        <v>94</v>
      </c>
      <c r="F36" s="110" t="s">
        <v>94</v>
      </c>
      <c r="G36" s="110" t="s">
        <v>94</v>
      </c>
      <c r="H36" s="5">
        <v>282.2</v>
      </c>
      <c r="I36" s="110" t="s">
        <v>94</v>
      </c>
      <c r="J36" s="110" t="s">
        <v>94</v>
      </c>
      <c r="K36" s="110" t="s">
        <v>94</v>
      </c>
      <c r="L36" s="171">
        <v>142</v>
      </c>
      <c r="M36" s="5"/>
    </row>
    <row r="37" spans="1:13" x14ac:dyDescent="0.4">
      <c r="A37" s="4" t="s">
        <v>156</v>
      </c>
      <c r="B37" s="4"/>
      <c r="C37" s="4"/>
      <c r="D37" s="174" t="s">
        <v>299</v>
      </c>
      <c r="E37" s="94" t="s">
        <v>94</v>
      </c>
      <c r="F37" s="94" t="s">
        <v>94</v>
      </c>
      <c r="G37" s="94" t="s">
        <v>94</v>
      </c>
      <c r="H37" s="93" t="s">
        <v>209</v>
      </c>
      <c r="I37" s="94" t="s">
        <v>94</v>
      </c>
      <c r="J37" s="94" t="s">
        <v>94</v>
      </c>
      <c r="K37" s="94" t="s">
        <v>94</v>
      </c>
      <c r="L37" s="93" t="s">
        <v>177</v>
      </c>
      <c r="M37" s="93"/>
    </row>
    <row r="38" spans="1:13" x14ac:dyDescent="0.4">
      <c r="A38" s="4" t="s">
        <v>178</v>
      </c>
      <c r="B38" s="4"/>
      <c r="C38" s="4"/>
      <c r="D38" s="175">
        <v>0.46</v>
      </c>
      <c r="E38" s="94" t="s">
        <v>94</v>
      </c>
      <c r="F38" s="94" t="s">
        <v>94</v>
      </c>
      <c r="G38" s="94" t="s">
        <v>94</v>
      </c>
      <c r="H38" s="4">
        <v>0.35</v>
      </c>
      <c r="I38" s="94" t="s">
        <v>94</v>
      </c>
      <c r="J38" s="94" t="s">
        <v>94</v>
      </c>
      <c r="K38" s="94" t="s">
        <v>94</v>
      </c>
      <c r="L38" s="4">
        <v>0.47</v>
      </c>
      <c r="M38" s="4"/>
    </row>
    <row r="39" spans="1:13" x14ac:dyDescent="0.4">
      <c r="A39" s="25" t="s">
        <v>179</v>
      </c>
      <c r="B39" s="25"/>
      <c r="C39" s="25"/>
      <c r="D39" s="176" t="s">
        <v>300</v>
      </c>
      <c r="E39" s="97" t="s">
        <v>94</v>
      </c>
      <c r="F39" s="97" t="s">
        <v>94</v>
      </c>
      <c r="G39" s="97" t="s">
        <v>94</v>
      </c>
      <c r="H39" s="135" t="s">
        <v>208</v>
      </c>
      <c r="I39" s="97" t="s">
        <v>94</v>
      </c>
      <c r="J39" s="97" t="s">
        <v>94</v>
      </c>
      <c r="K39" s="97" t="s">
        <v>94</v>
      </c>
      <c r="L39" s="135" t="s">
        <v>180</v>
      </c>
      <c r="M39" s="135"/>
    </row>
    <row r="40" spans="1:13" x14ac:dyDescent="0.4">
      <c r="A40" s="5" t="s">
        <v>216</v>
      </c>
      <c r="B40" s="5"/>
      <c r="C40" s="5"/>
      <c r="D40" s="173">
        <v>749</v>
      </c>
      <c r="E40" s="95" t="s">
        <v>94</v>
      </c>
      <c r="F40" s="95" t="s">
        <v>94</v>
      </c>
      <c r="G40" s="95" t="s">
        <v>94</v>
      </c>
      <c r="H40" s="138">
        <v>686</v>
      </c>
      <c r="I40" s="95" t="s">
        <v>94</v>
      </c>
      <c r="J40" s="95" t="s">
        <v>94</v>
      </c>
      <c r="K40" s="95" t="s">
        <v>94</v>
      </c>
      <c r="L40" s="138">
        <v>243</v>
      </c>
      <c r="M40" s="138"/>
    </row>
    <row r="41" spans="1:13" x14ac:dyDescent="0.4">
      <c r="A41" s="80" t="s">
        <v>181</v>
      </c>
      <c r="B41" s="80"/>
      <c r="C41" s="80"/>
      <c r="D41" s="187" t="s">
        <v>213</v>
      </c>
      <c r="E41" s="188" t="s">
        <v>94</v>
      </c>
      <c r="F41" s="188" t="s">
        <v>94</v>
      </c>
      <c r="G41" s="188" t="s">
        <v>94</v>
      </c>
      <c r="H41" s="189" t="s">
        <v>213</v>
      </c>
      <c r="I41" s="188" t="s">
        <v>94</v>
      </c>
      <c r="J41" s="188" t="s">
        <v>94</v>
      </c>
      <c r="K41" s="188" t="s">
        <v>94</v>
      </c>
      <c r="L41" s="189" t="s">
        <v>182</v>
      </c>
      <c r="M41" s="189"/>
    </row>
    <row r="42" spans="1:13" x14ac:dyDescent="0.4">
      <c r="A42" s="3" t="s">
        <v>367</v>
      </c>
      <c r="B42" s="3"/>
      <c r="C42" s="3"/>
      <c r="D42" s="186" t="s">
        <v>368</v>
      </c>
      <c r="E42" s="97" t="s">
        <v>94</v>
      </c>
      <c r="F42" s="97" t="s">
        <v>94</v>
      </c>
      <c r="G42" s="97" t="s">
        <v>94</v>
      </c>
      <c r="H42" s="97" t="s">
        <v>94</v>
      </c>
      <c r="I42" s="97" t="s">
        <v>94</v>
      </c>
      <c r="J42" s="97" t="s">
        <v>94</v>
      </c>
      <c r="K42" s="97" t="s">
        <v>94</v>
      </c>
      <c r="L42" s="97" t="s">
        <v>94</v>
      </c>
      <c r="M42" s="97"/>
    </row>
    <row r="43" spans="1:13" x14ac:dyDescent="0.4">
      <c r="A43" s="4" t="s">
        <v>366</v>
      </c>
      <c r="B43" s="4"/>
      <c r="C43" s="4"/>
      <c r="D43" s="185">
        <v>0.11</v>
      </c>
      <c r="E43" s="94" t="s">
        <v>94</v>
      </c>
      <c r="F43" s="94" t="s">
        <v>94</v>
      </c>
      <c r="G43" s="94" t="s">
        <v>94</v>
      </c>
      <c r="H43" s="94" t="s">
        <v>94</v>
      </c>
      <c r="I43" s="94" t="s">
        <v>94</v>
      </c>
      <c r="J43" s="94" t="s">
        <v>94</v>
      </c>
      <c r="K43" s="94" t="s">
        <v>94</v>
      </c>
      <c r="L43" s="94" t="s">
        <v>94</v>
      </c>
      <c r="M43" s="94"/>
    </row>
    <row r="44" spans="1:13" x14ac:dyDescent="0.4">
      <c r="A44" s="4"/>
      <c r="B44" s="4"/>
      <c r="C44" s="4"/>
      <c r="D44" s="4"/>
      <c r="E44" s="4"/>
      <c r="F44" s="4"/>
      <c r="G44" s="4"/>
      <c r="H44" s="4"/>
      <c r="I44" s="4"/>
      <c r="J44" s="4"/>
      <c r="K44" s="4"/>
      <c r="L44" s="4"/>
      <c r="M44" s="4"/>
    </row>
    <row r="45" spans="1:13" ht="16.5" customHeight="1" x14ac:dyDescent="0.4">
      <c r="A45" s="151" t="s">
        <v>217</v>
      </c>
      <c r="B45" s="44"/>
      <c r="C45" s="44"/>
      <c r="D45" s="44"/>
      <c r="E45" s="44"/>
      <c r="F45" s="44"/>
      <c r="G45" s="44"/>
      <c r="H45" s="44"/>
      <c r="I45" s="44"/>
      <c r="J45" s="44"/>
      <c r="K45" s="44"/>
      <c r="L45" s="44"/>
      <c r="M45" s="44"/>
    </row>
    <row r="46" spans="1:13" x14ac:dyDescent="0.4">
      <c r="A46" s="4"/>
      <c r="B46" s="4"/>
      <c r="C46" s="4"/>
      <c r="D46" s="4"/>
      <c r="E46" s="4"/>
      <c r="F46" s="4"/>
      <c r="G46" s="4"/>
      <c r="H46" s="4"/>
      <c r="I46" s="4"/>
      <c r="J46" s="4"/>
      <c r="K46" s="4"/>
      <c r="L46" s="4"/>
      <c r="M46" s="4"/>
    </row>
    <row r="47" spans="1:13" x14ac:dyDescent="0.4">
      <c r="A47" s="15" t="s">
        <v>38</v>
      </c>
      <c r="B47" s="16"/>
      <c r="C47" s="16"/>
      <c r="D47" s="16"/>
      <c r="E47" s="16"/>
      <c r="F47" s="16"/>
      <c r="G47" s="16"/>
      <c r="H47" s="16"/>
      <c r="I47" s="16"/>
      <c r="J47" s="16"/>
      <c r="K47" s="16"/>
      <c r="L47" s="16"/>
      <c r="M47" s="16"/>
    </row>
    <row r="48" spans="1:13" x14ac:dyDescent="0.4">
      <c r="A48" s="4"/>
      <c r="B48" s="4"/>
      <c r="C48" s="4"/>
      <c r="D48" s="4"/>
      <c r="E48" s="4"/>
      <c r="F48" s="4"/>
      <c r="G48" s="4"/>
      <c r="H48" s="4"/>
      <c r="I48" s="4"/>
      <c r="J48" s="4"/>
      <c r="K48" s="4"/>
      <c r="L48" s="4"/>
      <c r="M48" s="4"/>
    </row>
    <row r="49" spans="1:13" x14ac:dyDescent="0.4">
      <c r="A49" s="25" t="s">
        <v>183</v>
      </c>
      <c r="B49" s="25"/>
      <c r="C49" s="25"/>
      <c r="D49" s="115" t="s">
        <v>286</v>
      </c>
      <c r="E49" s="115" t="s">
        <v>285</v>
      </c>
      <c r="F49" s="152" t="str">
        <f>F$33</f>
        <v>Sep-25</v>
      </c>
      <c r="G49" s="92">
        <v>45809</v>
      </c>
      <c r="H49" s="92">
        <v>45717</v>
      </c>
      <c r="I49" s="92">
        <v>45627</v>
      </c>
      <c r="J49" s="92">
        <f>J$33</f>
        <v>45536</v>
      </c>
      <c r="K49" s="92">
        <f>K$9</f>
        <v>45444</v>
      </c>
      <c r="L49" s="92">
        <f>L$9</f>
        <v>45352</v>
      </c>
      <c r="M49" s="92"/>
    </row>
    <row r="50" spans="1:13" x14ac:dyDescent="0.4">
      <c r="A50" s="56" t="s">
        <v>154</v>
      </c>
      <c r="B50" s="56"/>
      <c r="C50" s="56"/>
      <c r="D50" s="56">
        <v>337.5</v>
      </c>
      <c r="E50" s="56">
        <v>428.4</v>
      </c>
      <c r="F50" s="56">
        <v>446.3</v>
      </c>
      <c r="G50" s="56">
        <v>443.2</v>
      </c>
      <c r="H50" s="56">
        <v>453.8</v>
      </c>
      <c r="I50" s="56">
        <v>397.5</v>
      </c>
      <c r="J50" s="114">
        <v>366.8</v>
      </c>
      <c r="K50" s="114">
        <v>343.9</v>
      </c>
      <c r="L50" s="114">
        <v>333.3</v>
      </c>
      <c r="M50" s="56"/>
    </row>
    <row r="51" spans="1:13" x14ac:dyDescent="0.4">
      <c r="A51" s="5" t="s">
        <v>184</v>
      </c>
      <c r="B51" s="5"/>
      <c r="C51" s="5"/>
      <c r="D51" s="5">
        <v>128.19999999999999</v>
      </c>
      <c r="E51" s="5">
        <v>162.80000000000001</v>
      </c>
      <c r="F51" s="5">
        <v>169.6</v>
      </c>
      <c r="G51" s="5">
        <v>168.4</v>
      </c>
      <c r="H51" s="5">
        <v>172.4</v>
      </c>
      <c r="I51" s="5">
        <v>151.1</v>
      </c>
      <c r="J51" s="108">
        <v>139.4</v>
      </c>
      <c r="K51" s="108">
        <v>137.6</v>
      </c>
      <c r="L51" s="108">
        <v>133.30000000000001</v>
      </c>
      <c r="M51" s="5"/>
    </row>
    <row r="52" spans="1:13" x14ac:dyDescent="0.4">
      <c r="A52" s="4" t="s">
        <v>185</v>
      </c>
      <c r="B52" s="4"/>
      <c r="C52" s="4"/>
      <c r="D52" s="93" t="s">
        <v>288</v>
      </c>
      <c r="E52" s="93" t="s">
        <v>288</v>
      </c>
      <c r="F52" s="93" t="s">
        <v>186</v>
      </c>
      <c r="G52" s="93" t="s">
        <v>186</v>
      </c>
      <c r="H52" s="93" t="s">
        <v>186</v>
      </c>
      <c r="I52" s="93" t="s">
        <v>186</v>
      </c>
      <c r="J52" s="93" t="s">
        <v>186</v>
      </c>
      <c r="K52" s="93" t="s">
        <v>186</v>
      </c>
      <c r="L52" s="89" t="s">
        <v>187</v>
      </c>
      <c r="M52" s="93"/>
    </row>
    <row r="53" spans="1:13" x14ac:dyDescent="0.4">
      <c r="A53" s="5" t="s">
        <v>188</v>
      </c>
      <c r="B53" s="5"/>
      <c r="C53" s="5"/>
      <c r="D53" s="108" t="s">
        <v>276</v>
      </c>
      <c r="E53" s="108" t="s">
        <v>276</v>
      </c>
      <c r="F53" s="108" t="s">
        <v>189</v>
      </c>
      <c r="G53" s="108" t="s">
        <v>189</v>
      </c>
      <c r="H53" s="108" t="s">
        <v>189</v>
      </c>
      <c r="I53" s="108" t="s">
        <v>189</v>
      </c>
      <c r="J53" s="108" t="s">
        <v>189</v>
      </c>
      <c r="K53" s="108" t="s">
        <v>189</v>
      </c>
      <c r="L53" s="169" t="s">
        <v>94</v>
      </c>
      <c r="M53" s="108"/>
    </row>
    <row r="54" spans="1:13" x14ac:dyDescent="0.4">
      <c r="A54" s="4" t="s">
        <v>289</v>
      </c>
      <c r="B54" s="4"/>
      <c r="C54" s="4"/>
      <c r="D54" s="93">
        <v>16.600000000000001</v>
      </c>
      <c r="E54" s="93">
        <v>16.3</v>
      </c>
      <c r="F54" s="93">
        <v>16.100000000000001</v>
      </c>
      <c r="G54" s="94" t="s">
        <v>94</v>
      </c>
      <c r="H54" s="94" t="s">
        <v>94</v>
      </c>
      <c r="I54" s="94" t="s">
        <v>94</v>
      </c>
      <c r="J54" s="94" t="s">
        <v>94</v>
      </c>
      <c r="K54" s="94" t="s">
        <v>94</v>
      </c>
      <c r="L54" s="94" t="s">
        <v>94</v>
      </c>
      <c r="M54" s="94"/>
    </row>
    <row r="55" spans="1:13" x14ac:dyDescent="0.4">
      <c r="A55" s="4"/>
      <c r="B55" s="4"/>
      <c r="C55" s="4"/>
      <c r="D55" s="4"/>
      <c r="E55" s="4"/>
      <c r="F55" s="4"/>
      <c r="G55" s="4"/>
      <c r="H55" s="4"/>
      <c r="I55" s="4"/>
      <c r="J55" s="4"/>
      <c r="K55" s="4"/>
      <c r="L55" s="4"/>
      <c r="M55" s="4"/>
    </row>
    <row r="56" spans="1:13" x14ac:dyDescent="0.4">
      <c r="A56" s="15" t="s">
        <v>40</v>
      </c>
      <c r="B56" s="16"/>
      <c r="C56" s="16"/>
      <c r="D56" s="16"/>
      <c r="E56" s="16"/>
      <c r="F56" s="16"/>
      <c r="G56" s="16"/>
      <c r="H56" s="16"/>
      <c r="I56" s="16"/>
      <c r="J56" s="16"/>
      <c r="K56" s="16"/>
      <c r="L56" s="16"/>
      <c r="M56" s="16"/>
    </row>
    <row r="57" spans="1:13" x14ac:dyDescent="0.4">
      <c r="A57" s="4"/>
      <c r="B57" s="4"/>
      <c r="C57" s="4"/>
      <c r="D57" s="4"/>
      <c r="E57" s="4"/>
      <c r="F57" s="4"/>
      <c r="G57" s="4"/>
      <c r="H57" s="4"/>
      <c r="I57" s="4"/>
      <c r="J57" s="4"/>
      <c r="K57" s="4"/>
      <c r="L57" s="4"/>
      <c r="M57" s="4"/>
    </row>
    <row r="58" spans="1:13" x14ac:dyDescent="0.4">
      <c r="A58" s="25" t="s">
        <v>84</v>
      </c>
      <c r="B58" s="25"/>
      <c r="C58" s="25"/>
      <c r="D58" s="115" t="s">
        <v>286</v>
      </c>
      <c r="E58" s="115" t="s">
        <v>285</v>
      </c>
      <c r="F58" s="152" t="str">
        <f>F$33</f>
        <v>Sep-25</v>
      </c>
      <c r="G58" s="92">
        <v>45809</v>
      </c>
      <c r="H58" s="92">
        <v>45717</v>
      </c>
      <c r="I58" s="92">
        <v>45627</v>
      </c>
      <c r="J58" s="92">
        <f>J$33</f>
        <v>45536</v>
      </c>
      <c r="K58" s="92">
        <f>K$9</f>
        <v>45444</v>
      </c>
      <c r="L58" s="92">
        <f>L$9</f>
        <v>45352</v>
      </c>
      <c r="M58" s="92"/>
    </row>
    <row r="59" spans="1:13" x14ac:dyDescent="0.4">
      <c r="A59" s="56" t="s">
        <v>154</v>
      </c>
      <c r="B59" s="56"/>
      <c r="C59" s="56"/>
      <c r="D59" s="56">
        <v>51.2</v>
      </c>
      <c r="E59" s="56">
        <v>46.3</v>
      </c>
      <c r="F59" s="56">
        <v>42.6</v>
      </c>
      <c r="G59" s="130" t="s">
        <v>94</v>
      </c>
      <c r="H59" s="56">
        <v>28.5</v>
      </c>
      <c r="I59" s="130" t="s">
        <v>94</v>
      </c>
      <c r="J59" s="130" t="s">
        <v>94</v>
      </c>
      <c r="K59" s="130" t="s">
        <v>94</v>
      </c>
      <c r="L59" s="130" t="s">
        <v>94</v>
      </c>
      <c r="M59" s="56"/>
    </row>
    <row r="60" spans="1:13" x14ac:dyDescent="0.4">
      <c r="A60" s="5" t="s">
        <v>184</v>
      </c>
      <c r="B60" s="5"/>
      <c r="C60" s="5"/>
      <c r="D60" s="5">
        <v>37.299999999999997</v>
      </c>
      <c r="E60" s="5">
        <v>33.799999999999997</v>
      </c>
      <c r="F60" s="5">
        <v>31.1</v>
      </c>
      <c r="G60" s="95" t="s">
        <v>94</v>
      </c>
      <c r="H60" s="5">
        <v>20.8</v>
      </c>
      <c r="I60" s="95" t="s">
        <v>94</v>
      </c>
      <c r="J60" s="95" t="s">
        <v>94</v>
      </c>
      <c r="K60" s="95" t="s">
        <v>94</v>
      </c>
      <c r="L60" s="95" t="s">
        <v>94</v>
      </c>
      <c r="M60" s="5"/>
    </row>
    <row r="61" spans="1:13" x14ac:dyDescent="0.4">
      <c r="A61" s="4" t="s">
        <v>291</v>
      </c>
      <c r="B61" s="4"/>
      <c r="C61" s="4"/>
      <c r="D61" s="136" t="s">
        <v>293</v>
      </c>
      <c r="E61" s="136" t="s">
        <v>293</v>
      </c>
      <c r="F61" s="94" t="s">
        <v>94</v>
      </c>
      <c r="G61" s="94" t="s">
        <v>94</v>
      </c>
      <c r="H61" s="94" t="s">
        <v>94</v>
      </c>
      <c r="I61" s="94" t="s">
        <v>94</v>
      </c>
      <c r="J61" s="94" t="s">
        <v>94</v>
      </c>
      <c r="K61" s="94" t="s">
        <v>94</v>
      </c>
      <c r="L61" s="94" t="s">
        <v>94</v>
      </c>
      <c r="M61" s="94"/>
    </row>
    <row r="62" spans="1:13" x14ac:dyDescent="0.4">
      <c r="A62" s="4" t="s">
        <v>250</v>
      </c>
      <c r="B62" s="4"/>
      <c r="C62" s="4"/>
      <c r="D62" s="136" t="s">
        <v>298</v>
      </c>
      <c r="E62" s="136" t="s">
        <v>290</v>
      </c>
      <c r="F62" s="136" t="s">
        <v>210</v>
      </c>
      <c r="G62" s="94" t="s">
        <v>94</v>
      </c>
      <c r="H62" s="136" t="s">
        <v>210</v>
      </c>
      <c r="I62" s="94" t="s">
        <v>94</v>
      </c>
      <c r="J62" s="94" t="s">
        <v>94</v>
      </c>
      <c r="K62" s="94" t="s">
        <v>94</v>
      </c>
      <c r="L62" s="98" t="s">
        <v>94</v>
      </c>
      <c r="M62" s="136"/>
    </row>
    <row r="63" spans="1:13" x14ac:dyDescent="0.4">
      <c r="A63" s="4" t="s">
        <v>292</v>
      </c>
      <c r="B63" s="4"/>
      <c r="C63" s="4"/>
      <c r="D63" s="136" t="s">
        <v>294</v>
      </c>
      <c r="E63" s="136" t="s">
        <v>294</v>
      </c>
      <c r="F63" s="94" t="s">
        <v>94</v>
      </c>
      <c r="G63" s="94"/>
      <c r="H63" s="136"/>
      <c r="I63" s="94"/>
      <c r="J63" s="94"/>
      <c r="K63" s="94"/>
      <c r="L63" s="98"/>
      <c r="M63" s="136"/>
    </row>
    <row r="64" spans="1:13" ht="18" customHeight="1" x14ac:dyDescent="0.4">
      <c r="A64" s="4"/>
      <c r="B64" s="4"/>
      <c r="C64" s="4"/>
      <c r="D64" s="4"/>
      <c r="E64" s="4"/>
      <c r="F64" s="4"/>
      <c r="G64" s="4"/>
      <c r="H64" s="4"/>
      <c r="I64" s="4"/>
      <c r="J64" s="4"/>
      <c r="K64" s="4"/>
      <c r="L64" s="4"/>
      <c r="M64" s="4"/>
    </row>
    <row r="65" spans="1:13" ht="17.399999999999999" customHeight="1" x14ac:dyDescent="0.4">
      <c r="A65" s="15" t="s">
        <v>27</v>
      </c>
      <c r="B65" s="16"/>
      <c r="C65" s="16"/>
      <c r="D65" s="16"/>
      <c r="E65" s="16"/>
      <c r="F65" s="16"/>
      <c r="G65" s="16"/>
      <c r="H65" s="16"/>
      <c r="I65" s="16"/>
      <c r="J65" s="16"/>
      <c r="K65" s="16"/>
      <c r="L65" s="16"/>
      <c r="M65" s="16"/>
    </row>
    <row r="66" spans="1:13" x14ac:dyDescent="0.4">
      <c r="A66" s="4"/>
      <c r="B66" s="4"/>
      <c r="C66" s="4"/>
      <c r="D66" s="4"/>
      <c r="E66" s="4"/>
      <c r="F66" s="4"/>
      <c r="G66" s="4"/>
      <c r="H66" s="4"/>
      <c r="I66" s="4"/>
      <c r="J66" s="4"/>
      <c r="K66" s="4"/>
      <c r="L66" s="4"/>
      <c r="M66" s="4"/>
    </row>
    <row r="67" spans="1:13" x14ac:dyDescent="0.4">
      <c r="A67" s="25" t="s">
        <v>84</v>
      </c>
      <c r="B67" s="25"/>
      <c r="C67" s="25"/>
      <c r="D67" s="115" t="s">
        <v>286</v>
      </c>
      <c r="E67" s="115" t="s">
        <v>285</v>
      </c>
      <c r="F67" s="115" t="s">
        <v>261</v>
      </c>
      <c r="G67" s="92">
        <v>45809</v>
      </c>
      <c r="H67" s="92">
        <v>45717</v>
      </c>
      <c r="I67" s="92">
        <v>45627</v>
      </c>
      <c r="J67" s="92">
        <f>J$33</f>
        <v>45536</v>
      </c>
      <c r="K67" s="92">
        <f>K$9</f>
        <v>45444</v>
      </c>
      <c r="L67" s="92">
        <f>L$9</f>
        <v>45352</v>
      </c>
      <c r="M67" s="92"/>
    </row>
    <row r="68" spans="1:13" x14ac:dyDescent="0.4">
      <c r="A68" s="4" t="s">
        <v>150</v>
      </c>
      <c r="B68" s="4"/>
      <c r="C68" s="4"/>
      <c r="D68" s="4">
        <v>30</v>
      </c>
      <c r="E68" s="4">
        <v>30</v>
      </c>
      <c r="F68" s="21">
        <v>30</v>
      </c>
      <c r="G68" s="21">
        <v>30</v>
      </c>
      <c r="H68" s="21">
        <v>30</v>
      </c>
      <c r="I68" s="167">
        <v>30</v>
      </c>
      <c r="J68" s="21">
        <v>30</v>
      </c>
      <c r="K68" s="21">
        <v>15</v>
      </c>
      <c r="L68" s="21">
        <v>15</v>
      </c>
      <c r="M68" s="21"/>
    </row>
    <row r="69" spans="1:13" x14ac:dyDescent="0.4">
      <c r="A69" s="5" t="s">
        <v>153</v>
      </c>
      <c r="B69" s="5"/>
      <c r="C69" s="5"/>
      <c r="D69" s="34">
        <v>20019</v>
      </c>
      <c r="E69" s="34">
        <v>19022</v>
      </c>
      <c r="F69" s="34">
        <v>18068</v>
      </c>
      <c r="G69" s="34">
        <v>17630</v>
      </c>
      <c r="H69" s="34">
        <v>17264</v>
      </c>
      <c r="I69" s="34">
        <v>13399</v>
      </c>
      <c r="J69" s="34">
        <v>13441</v>
      </c>
      <c r="K69" s="34">
        <v>12723</v>
      </c>
      <c r="L69" s="34">
        <v>11118</v>
      </c>
      <c r="M69" s="34"/>
    </row>
    <row r="70" spans="1:13" x14ac:dyDescent="0.4">
      <c r="A70" s="7" t="s">
        <v>154</v>
      </c>
      <c r="B70" s="7"/>
      <c r="C70" s="7"/>
      <c r="D70" s="23">
        <v>14991</v>
      </c>
      <c r="E70" s="23">
        <v>13986</v>
      </c>
      <c r="F70" s="23">
        <v>13637</v>
      </c>
      <c r="G70" s="23">
        <v>13560</v>
      </c>
      <c r="H70" s="23">
        <v>13701</v>
      </c>
      <c r="I70" s="23">
        <v>10223</v>
      </c>
      <c r="J70" s="23">
        <v>9987</v>
      </c>
      <c r="K70" s="23">
        <v>9376</v>
      </c>
      <c r="L70" s="23">
        <v>8412</v>
      </c>
      <c r="M70" s="23"/>
    </row>
    <row r="71" spans="1:13" x14ac:dyDescent="0.4">
      <c r="A71" s="5" t="s">
        <v>155</v>
      </c>
      <c r="B71" s="5"/>
      <c r="C71" s="5"/>
      <c r="D71" s="34">
        <v>7454</v>
      </c>
      <c r="E71" s="34">
        <v>6954</v>
      </c>
      <c r="F71" s="34">
        <v>6780</v>
      </c>
      <c r="G71" s="34">
        <v>6748</v>
      </c>
      <c r="H71" s="34">
        <v>6600</v>
      </c>
      <c r="I71" s="34">
        <v>4924</v>
      </c>
      <c r="J71" s="34">
        <v>4810.6000000000004</v>
      </c>
      <c r="K71" s="34">
        <v>4523.5</v>
      </c>
      <c r="L71" s="34">
        <v>4057.7</v>
      </c>
      <c r="M71" s="34"/>
    </row>
    <row r="72" spans="1:13" x14ac:dyDescent="0.4">
      <c r="A72" s="4" t="s">
        <v>190</v>
      </c>
      <c r="B72" s="4"/>
      <c r="C72" s="4"/>
      <c r="D72" s="29">
        <v>5028</v>
      </c>
      <c r="E72" s="29">
        <v>5036</v>
      </c>
      <c r="F72" s="29">
        <v>4431</v>
      </c>
      <c r="G72" s="29">
        <v>4070</v>
      </c>
      <c r="H72" s="29">
        <v>3563</v>
      </c>
      <c r="I72" s="29">
        <v>3176</v>
      </c>
      <c r="J72" s="29">
        <v>3454</v>
      </c>
      <c r="K72" s="29">
        <v>3347</v>
      </c>
      <c r="L72" s="111" t="s">
        <v>94</v>
      </c>
      <c r="M72" s="29"/>
    </row>
    <row r="73" spans="1:13" x14ac:dyDescent="0.4">
      <c r="A73" s="4" t="s">
        <v>156</v>
      </c>
      <c r="B73" s="4"/>
      <c r="C73" s="4"/>
      <c r="D73" s="82">
        <v>0.04</v>
      </c>
      <c r="E73" s="82">
        <v>0.04</v>
      </c>
      <c r="F73" s="82">
        <v>0.04</v>
      </c>
      <c r="G73" s="82">
        <v>0.04</v>
      </c>
      <c r="H73" s="82">
        <v>3.9E-2</v>
      </c>
      <c r="I73" s="192">
        <v>3.9E-2</v>
      </c>
      <c r="J73" s="82">
        <v>3.9E-2</v>
      </c>
      <c r="K73" s="82">
        <v>3.9E-2</v>
      </c>
      <c r="L73" s="82">
        <v>3.9E-2</v>
      </c>
      <c r="M73" s="82"/>
    </row>
    <row r="74" spans="1:13" x14ac:dyDescent="0.4">
      <c r="A74" s="4" t="s">
        <v>178</v>
      </c>
      <c r="B74" s="4"/>
      <c r="C74" s="4"/>
      <c r="D74" s="88">
        <v>0.57499999999999996</v>
      </c>
      <c r="E74" s="88">
        <v>0.57499999999999996</v>
      </c>
      <c r="F74" s="88">
        <v>0.57499999999999996</v>
      </c>
      <c r="G74" s="88">
        <v>0.57499999999999996</v>
      </c>
      <c r="H74" s="88">
        <v>0.57499999999999996</v>
      </c>
      <c r="I74" s="196">
        <v>0.57499999999999996</v>
      </c>
      <c r="J74" s="88">
        <v>0.57499999999999996</v>
      </c>
      <c r="K74" s="75">
        <v>0.55000000000000004</v>
      </c>
      <c r="L74" s="75">
        <v>0.55000000000000004</v>
      </c>
      <c r="M74" s="88"/>
    </row>
    <row r="75" spans="1:13" x14ac:dyDescent="0.4">
      <c r="A75" s="4" t="s">
        <v>179</v>
      </c>
      <c r="B75" s="4"/>
      <c r="C75" s="4"/>
      <c r="D75" s="82">
        <v>0.11840000000000001</v>
      </c>
      <c r="E75" s="82">
        <v>0.1164</v>
      </c>
      <c r="F75" s="82">
        <v>0.1138</v>
      </c>
      <c r="G75" s="82">
        <v>0.1105</v>
      </c>
      <c r="H75" s="82">
        <v>0.11070000000000001</v>
      </c>
      <c r="I75" s="192">
        <v>0.125</v>
      </c>
      <c r="J75" s="82">
        <v>0.124</v>
      </c>
      <c r="K75" s="82">
        <v>0.115</v>
      </c>
      <c r="L75" s="82">
        <v>0.1125</v>
      </c>
      <c r="M75" s="82"/>
    </row>
    <row r="76" spans="1:13" x14ac:dyDescent="0.4">
      <c r="A76" s="4" t="s">
        <v>191</v>
      </c>
      <c r="B76" s="4"/>
      <c r="C76" s="4"/>
      <c r="D76" s="94" t="s">
        <v>94</v>
      </c>
      <c r="E76" s="94" t="s">
        <v>94</v>
      </c>
      <c r="F76" s="82">
        <v>2.5000000000000001E-2</v>
      </c>
      <c r="G76" s="82">
        <v>2.5000000000000001E-2</v>
      </c>
      <c r="H76" s="82">
        <v>2.5000000000000001E-2</v>
      </c>
      <c r="I76" s="192">
        <v>2.5000000000000001E-2</v>
      </c>
      <c r="J76" s="82">
        <v>2.5000000000000001E-2</v>
      </c>
      <c r="K76" s="82">
        <v>2.5000000000000001E-2</v>
      </c>
      <c r="L76" s="82">
        <v>2.5000000000000001E-2</v>
      </c>
      <c r="M76" s="82"/>
    </row>
    <row r="77" spans="1:13" ht="33.6" x14ac:dyDescent="0.4">
      <c r="A77" s="48" t="s">
        <v>192</v>
      </c>
      <c r="B77" s="48"/>
      <c r="C77" s="48"/>
      <c r="D77" s="100" t="s">
        <v>193</v>
      </c>
      <c r="E77" s="100" t="s">
        <v>193</v>
      </c>
      <c r="F77" s="100" t="s">
        <v>193</v>
      </c>
      <c r="G77" s="100" t="s">
        <v>193</v>
      </c>
      <c r="H77" s="100" t="s">
        <v>193</v>
      </c>
      <c r="I77" s="100" t="s">
        <v>194</v>
      </c>
      <c r="J77" s="100" t="s">
        <v>194</v>
      </c>
      <c r="K77" s="83">
        <v>0.85</v>
      </c>
      <c r="L77" s="83">
        <v>0.85</v>
      </c>
      <c r="M77" s="100"/>
    </row>
    <row r="78" spans="1:13" x14ac:dyDescent="0.4">
      <c r="A78" s="4" t="s">
        <v>195</v>
      </c>
      <c r="B78" s="4"/>
      <c r="C78" s="4"/>
      <c r="D78" s="84">
        <v>1663</v>
      </c>
      <c r="E78" s="84">
        <v>1820</v>
      </c>
      <c r="F78" s="84">
        <v>1636</v>
      </c>
      <c r="G78" s="84">
        <v>1629</v>
      </c>
      <c r="H78" s="84">
        <v>1754</v>
      </c>
      <c r="I78" s="84">
        <v>1764</v>
      </c>
      <c r="J78" s="84">
        <v>1606</v>
      </c>
      <c r="K78" s="84">
        <v>1197</v>
      </c>
      <c r="L78" s="84">
        <v>536</v>
      </c>
      <c r="M78" s="84"/>
    </row>
    <row r="79" spans="1:13" x14ac:dyDescent="0.4">
      <c r="A79" s="4"/>
      <c r="B79" s="4"/>
      <c r="C79" s="4"/>
      <c r="D79" s="4"/>
      <c r="E79" s="4"/>
      <c r="F79" s="4"/>
      <c r="G79" s="4"/>
      <c r="H79" s="4"/>
      <c r="I79" s="4"/>
      <c r="J79" s="4"/>
      <c r="K79" s="4"/>
      <c r="L79" s="4"/>
      <c r="M79" s="4"/>
    </row>
    <row r="80" spans="1:13" x14ac:dyDescent="0.4">
      <c r="A80" s="151" t="s">
        <v>260</v>
      </c>
      <c r="B80" s="4"/>
      <c r="C80" s="4"/>
      <c r="D80" s="4"/>
      <c r="E80" s="4"/>
      <c r="F80" s="4"/>
      <c r="G80" s="4"/>
      <c r="H80" s="4"/>
      <c r="I80" s="4"/>
      <c r="J80" s="4"/>
      <c r="K80" s="4"/>
      <c r="L80" s="4"/>
      <c r="M80" s="4"/>
    </row>
    <row r="81" spans="1:13" x14ac:dyDescent="0.4">
      <c r="A81" s="4"/>
      <c r="B81" s="4"/>
      <c r="C81" s="4"/>
      <c r="D81" s="4"/>
      <c r="E81" s="4"/>
      <c r="F81" s="4"/>
      <c r="G81" s="4"/>
      <c r="H81" s="4"/>
      <c r="I81" s="4"/>
      <c r="J81" s="4"/>
      <c r="K81" s="4"/>
      <c r="L81" s="4"/>
      <c r="M81" s="4"/>
    </row>
    <row r="82" spans="1:13" ht="17.399999999999999" customHeight="1" x14ac:dyDescent="0.4">
      <c r="A82" s="15" t="s">
        <v>30</v>
      </c>
      <c r="B82" s="16"/>
      <c r="C82" s="16"/>
      <c r="D82" s="16"/>
      <c r="E82" s="16"/>
      <c r="F82" s="16"/>
      <c r="G82" s="16"/>
      <c r="H82" s="16"/>
      <c r="I82" s="16"/>
      <c r="J82" s="16"/>
      <c r="K82" s="16"/>
      <c r="L82" s="16"/>
      <c r="M82" s="16"/>
    </row>
    <row r="83" spans="1:13" x14ac:dyDescent="0.4">
      <c r="A83" s="4"/>
      <c r="B83" s="4"/>
      <c r="C83" s="4"/>
      <c r="D83" s="4"/>
      <c r="E83" s="4"/>
      <c r="F83" s="4"/>
      <c r="G83" s="4"/>
      <c r="H83" s="4"/>
      <c r="I83" s="4"/>
      <c r="J83" s="4"/>
      <c r="K83" s="4"/>
      <c r="L83" s="4"/>
      <c r="M83" s="4"/>
    </row>
    <row r="84" spans="1:13" x14ac:dyDescent="0.4">
      <c r="A84" s="25" t="s">
        <v>196</v>
      </c>
      <c r="B84" s="25"/>
      <c r="C84" s="25"/>
      <c r="D84" s="115" t="s">
        <v>286</v>
      </c>
      <c r="E84" s="115" t="s">
        <v>285</v>
      </c>
      <c r="F84" s="152" t="str">
        <f>F$33</f>
        <v>Sep-25</v>
      </c>
      <c r="G84" s="92">
        <v>45809</v>
      </c>
      <c r="H84" s="92">
        <v>45717</v>
      </c>
      <c r="I84" s="92">
        <v>45627</v>
      </c>
      <c r="J84" s="92">
        <f>J$33</f>
        <v>45536</v>
      </c>
      <c r="K84" s="92">
        <f>K$9</f>
        <v>45444</v>
      </c>
      <c r="L84" s="92">
        <f>L$9</f>
        <v>45352</v>
      </c>
      <c r="M84" s="92"/>
    </row>
    <row r="85" spans="1:13" x14ac:dyDescent="0.4">
      <c r="A85" s="4" t="s">
        <v>150</v>
      </c>
      <c r="B85" s="4"/>
      <c r="C85" s="4"/>
      <c r="D85" s="4">
        <v>8</v>
      </c>
      <c r="E85" s="94" t="s">
        <v>94</v>
      </c>
      <c r="F85" s="94" t="s">
        <v>94</v>
      </c>
      <c r="G85" s="94" t="s">
        <v>94</v>
      </c>
      <c r="H85" s="21">
        <v>10</v>
      </c>
      <c r="I85" s="94" t="s">
        <v>94</v>
      </c>
      <c r="J85" s="94" t="s">
        <v>94</v>
      </c>
      <c r="K85" s="94" t="s">
        <v>94</v>
      </c>
      <c r="L85" s="75">
        <v>6.75</v>
      </c>
      <c r="M85" s="21"/>
    </row>
    <row r="86" spans="1:13" x14ac:dyDescent="0.4">
      <c r="A86" s="5" t="s">
        <v>153</v>
      </c>
      <c r="B86" s="5"/>
      <c r="C86" s="5"/>
      <c r="D86" s="5">
        <v>933.2</v>
      </c>
      <c r="E86" s="95" t="s">
        <v>94</v>
      </c>
      <c r="F86" s="95" t="s">
        <v>94</v>
      </c>
      <c r="G86" s="95" t="s">
        <v>94</v>
      </c>
      <c r="H86" s="34">
        <v>690</v>
      </c>
      <c r="I86" s="95" t="s">
        <v>94</v>
      </c>
      <c r="J86" s="95" t="s">
        <v>94</v>
      </c>
      <c r="K86" s="95" t="s">
        <v>94</v>
      </c>
      <c r="L86" s="34">
        <v>572.79999999999995</v>
      </c>
      <c r="M86" s="34"/>
    </row>
    <row r="87" spans="1:13" x14ac:dyDescent="0.4">
      <c r="A87" s="7" t="s">
        <v>154</v>
      </c>
      <c r="B87" s="7"/>
      <c r="C87" s="7"/>
      <c r="D87" s="7">
        <v>686.5</v>
      </c>
      <c r="E87" s="111" t="s">
        <v>94</v>
      </c>
      <c r="F87" s="111" t="s">
        <v>94</v>
      </c>
      <c r="G87" s="111" t="s">
        <v>94</v>
      </c>
      <c r="H87" s="23">
        <v>575</v>
      </c>
      <c r="I87" s="111" t="s">
        <v>94</v>
      </c>
      <c r="J87" s="111" t="s">
        <v>94</v>
      </c>
      <c r="K87" s="111" t="s">
        <v>94</v>
      </c>
      <c r="L87" s="23">
        <v>499.8</v>
      </c>
      <c r="M87" s="23"/>
    </row>
    <row r="88" spans="1:13" x14ac:dyDescent="0.4">
      <c r="A88" s="5" t="s">
        <v>155</v>
      </c>
      <c r="B88" s="5"/>
      <c r="C88" s="5"/>
      <c r="D88" s="171">
        <v>375.2</v>
      </c>
      <c r="E88" s="104" t="s">
        <v>94</v>
      </c>
      <c r="F88" s="104" t="s">
        <v>94</v>
      </c>
      <c r="G88" s="104" t="s">
        <v>94</v>
      </c>
      <c r="H88" s="77">
        <v>310.60000000000002</v>
      </c>
      <c r="I88" s="104" t="s">
        <v>94</v>
      </c>
      <c r="J88" s="104" t="s">
        <v>94</v>
      </c>
      <c r="K88" s="104" t="s">
        <v>94</v>
      </c>
      <c r="L88" s="77">
        <v>263.89999999999998</v>
      </c>
      <c r="M88" s="77"/>
    </row>
    <row r="89" spans="1:13" x14ac:dyDescent="0.4">
      <c r="A89" s="4" t="s">
        <v>156</v>
      </c>
      <c r="B89" s="4"/>
      <c r="C89" s="4"/>
      <c r="D89" s="87">
        <v>5.1700000000000003E-2</v>
      </c>
      <c r="E89" s="94" t="s">
        <v>94</v>
      </c>
      <c r="F89" s="94" t="s">
        <v>94</v>
      </c>
      <c r="G89" s="94" t="s">
        <v>94</v>
      </c>
      <c r="H89" s="82">
        <v>5.1799999999999999E-2</v>
      </c>
      <c r="I89" s="94" t="s">
        <v>94</v>
      </c>
      <c r="J89" s="94" t="s">
        <v>94</v>
      </c>
      <c r="K89" s="94" t="s">
        <v>94</v>
      </c>
      <c r="L89" s="82">
        <v>4.2500000000000003E-2</v>
      </c>
      <c r="M89" s="82"/>
    </row>
    <row r="90" spans="1:13" x14ac:dyDescent="0.4">
      <c r="A90" s="4" t="s">
        <v>178</v>
      </c>
      <c r="B90" s="4"/>
      <c r="C90" s="4"/>
      <c r="D90" s="4">
        <v>0.8</v>
      </c>
      <c r="E90" s="94" t="s">
        <v>94</v>
      </c>
      <c r="F90" s="94" t="s">
        <v>94</v>
      </c>
      <c r="G90" s="94" t="s">
        <v>94</v>
      </c>
      <c r="H90" s="75">
        <v>0.8</v>
      </c>
      <c r="I90" s="94" t="s">
        <v>94</v>
      </c>
      <c r="J90" s="94" t="s">
        <v>94</v>
      </c>
      <c r="K90" s="94" t="s">
        <v>94</v>
      </c>
      <c r="L90" s="75">
        <v>0.55000000000000004</v>
      </c>
      <c r="M90" s="75"/>
    </row>
    <row r="91" spans="1:13" x14ac:dyDescent="0.4">
      <c r="A91" s="4" t="s">
        <v>179</v>
      </c>
      <c r="B91" s="4"/>
      <c r="C91" s="4"/>
      <c r="D91" s="87">
        <v>0.16500000000000001</v>
      </c>
      <c r="E91" s="94" t="s">
        <v>94</v>
      </c>
      <c r="F91" s="94" t="s">
        <v>94</v>
      </c>
      <c r="G91" s="94" t="s">
        <v>94</v>
      </c>
      <c r="H91" s="82">
        <v>0.17</v>
      </c>
      <c r="I91" s="94" t="s">
        <v>94</v>
      </c>
      <c r="J91" s="94" t="s">
        <v>94</v>
      </c>
      <c r="K91" s="94" t="s">
        <v>94</v>
      </c>
      <c r="L91" s="82">
        <v>0.16</v>
      </c>
      <c r="M91" s="82"/>
    </row>
    <row r="92" spans="1:13" x14ac:dyDescent="0.4">
      <c r="A92" s="48" t="s">
        <v>197</v>
      </c>
      <c r="B92" s="48"/>
      <c r="C92" s="48"/>
      <c r="D92" s="48">
        <v>22</v>
      </c>
      <c r="E92" s="96" t="s">
        <v>94</v>
      </c>
      <c r="F92" s="96" t="s">
        <v>94</v>
      </c>
      <c r="G92" s="96" t="s">
        <v>94</v>
      </c>
      <c r="H92" s="128">
        <v>22</v>
      </c>
      <c r="I92" s="96" t="s">
        <v>94</v>
      </c>
      <c r="J92" s="96" t="s">
        <v>94</v>
      </c>
      <c r="K92" s="96" t="s">
        <v>94</v>
      </c>
      <c r="L92" s="128">
        <v>22</v>
      </c>
      <c r="M92" s="128"/>
    </row>
    <row r="93" spans="1:13" x14ac:dyDescent="0.4">
      <c r="A93" s="4" t="s">
        <v>195</v>
      </c>
      <c r="B93" s="4"/>
      <c r="C93" s="4"/>
      <c r="D93" s="4">
        <v>150</v>
      </c>
      <c r="E93" s="94" t="s">
        <v>94</v>
      </c>
      <c r="F93" s="94" t="s">
        <v>94</v>
      </c>
      <c r="G93" s="94" t="s">
        <v>94</v>
      </c>
      <c r="H93" s="4">
        <v>150</v>
      </c>
      <c r="I93" s="94" t="s">
        <v>94</v>
      </c>
      <c r="J93" s="94" t="s">
        <v>94</v>
      </c>
      <c r="K93" s="94" t="s">
        <v>94</v>
      </c>
      <c r="L93" s="4">
        <v>74</v>
      </c>
      <c r="M93" s="4"/>
    </row>
    <row r="94" spans="1:13" x14ac:dyDescent="0.4">
      <c r="A94" s="4"/>
      <c r="B94" s="4"/>
      <c r="C94" s="4"/>
      <c r="D94" s="4"/>
      <c r="E94" s="4"/>
      <c r="F94" s="4"/>
      <c r="G94" s="4"/>
      <c r="H94" s="4"/>
      <c r="I94" s="4"/>
      <c r="J94" s="4"/>
      <c r="K94" s="4"/>
      <c r="L94" s="4"/>
      <c r="M94" s="4"/>
    </row>
    <row r="95" spans="1:13" ht="17.399999999999999" customHeight="1" x14ac:dyDescent="0.4">
      <c r="A95" s="15" t="s">
        <v>28</v>
      </c>
      <c r="B95" s="16"/>
      <c r="C95" s="16"/>
      <c r="D95" s="16"/>
      <c r="E95" s="16"/>
      <c r="F95" s="16"/>
      <c r="G95" s="16"/>
      <c r="H95" s="16"/>
      <c r="I95" s="16"/>
      <c r="J95" s="16"/>
      <c r="K95" s="16"/>
      <c r="L95" s="16"/>
      <c r="M95" s="16"/>
    </row>
    <row r="96" spans="1:13" x14ac:dyDescent="0.4">
      <c r="A96" s="4"/>
      <c r="B96" s="4"/>
      <c r="C96" s="4"/>
      <c r="D96" s="4"/>
      <c r="E96" s="4"/>
      <c r="F96" s="4"/>
      <c r="G96" s="4"/>
      <c r="H96" s="4"/>
      <c r="I96" s="4"/>
      <c r="J96" s="4"/>
      <c r="K96" s="4"/>
      <c r="L96" s="4"/>
      <c r="M96" s="4"/>
    </row>
    <row r="97" spans="1:13" x14ac:dyDescent="0.4">
      <c r="A97" s="25" t="s">
        <v>3</v>
      </c>
      <c r="B97" s="25"/>
      <c r="C97" s="25"/>
      <c r="D97" s="115" t="s">
        <v>286</v>
      </c>
      <c r="E97" s="115" t="s">
        <v>285</v>
      </c>
      <c r="F97" s="152" t="str">
        <f>F$33</f>
        <v>Sep-25</v>
      </c>
      <c r="G97" s="92">
        <v>45809</v>
      </c>
      <c r="H97" s="115" t="s">
        <v>198</v>
      </c>
      <c r="I97" s="92">
        <v>45627</v>
      </c>
      <c r="J97" s="92">
        <f>J$33</f>
        <v>45536</v>
      </c>
      <c r="K97" s="92">
        <f>K$9</f>
        <v>45444</v>
      </c>
      <c r="L97" s="92">
        <f>L$9</f>
        <v>45352</v>
      </c>
      <c r="M97" s="115"/>
    </row>
    <row r="98" spans="1:13" x14ac:dyDescent="0.4">
      <c r="A98" s="4" t="s">
        <v>150</v>
      </c>
      <c r="B98" s="4"/>
      <c r="C98" s="4"/>
      <c r="D98" s="21">
        <v>10</v>
      </c>
      <c r="E98" s="94" t="s">
        <v>94</v>
      </c>
      <c r="F98" s="94" t="s">
        <v>94</v>
      </c>
      <c r="G98" s="94" t="s">
        <v>94</v>
      </c>
      <c r="H98" s="21">
        <v>10</v>
      </c>
      <c r="I98" s="94" t="s">
        <v>94</v>
      </c>
      <c r="J98" s="94" t="s">
        <v>94</v>
      </c>
      <c r="K98" s="94" t="s">
        <v>94</v>
      </c>
      <c r="L98" s="21">
        <v>20</v>
      </c>
      <c r="M98" s="21"/>
    </row>
    <row r="99" spans="1:13" x14ac:dyDescent="0.4">
      <c r="A99" s="5" t="s">
        <v>153</v>
      </c>
      <c r="B99" s="5"/>
      <c r="C99" s="5"/>
      <c r="D99" s="34">
        <v>4887</v>
      </c>
      <c r="E99" s="95" t="s">
        <v>94</v>
      </c>
      <c r="F99" s="95" t="s">
        <v>94</v>
      </c>
      <c r="G99" s="95" t="s">
        <v>94</v>
      </c>
      <c r="H99" s="34">
        <v>5156</v>
      </c>
      <c r="I99" s="95" t="s">
        <v>94</v>
      </c>
      <c r="J99" s="95" t="s">
        <v>94</v>
      </c>
      <c r="K99" s="95" t="s">
        <v>94</v>
      </c>
      <c r="L99" s="34">
        <v>4955</v>
      </c>
      <c r="M99" s="34"/>
    </row>
    <row r="100" spans="1:13" x14ac:dyDescent="0.4">
      <c r="A100" s="7" t="s">
        <v>154</v>
      </c>
      <c r="B100" s="7"/>
      <c r="C100" s="7"/>
      <c r="D100" s="23">
        <v>3394</v>
      </c>
      <c r="E100" s="111" t="s">
        <v>94</v>
      </c>
      <c r="F100" s="111" t="s">
        <v>94</v>
      </c>
      <c r="G100" s="111" t="s">
        <v>94</v>
      </c>
      <c r="H100" s="23">
        <v>3718</v>
      </c>
      <c r="I100" s="111" t="s">
        <v>94</v>
      </c>
      <c r="J100" s="111" t="s">
        <v>94</v>
      </c>
      <c r="K100" s="111" t="s">
        <v>94</v>
      </c>
      <c r="L100" s="23">
        <v>3533</v>
      </c>
      <c r="M100" s="23"/>
    </row>
    <row r="101" spans="1:13" x14ac:dyDescent="0.4">
      <c r="A101" s="5" t="s">
        <v>155</v>
      </c>
      <c r="B101" s="5"/>
      <c r="C101" s="5"/>
      <c r="D101" s="77">
        <v>3386.7</v>
      </c>
      <c r="E101" s="112" t="s">
        <v>94</v>
      </c>
      <c r="F101" s="112" t="s">
        <v>94</v>
      </c>
      <c r="G101" s="112" t="s">
        <v>94</v>
      </c>
      <c r="H101" s="77">
        <v>3713.5</v>
      </c>
      <c r="I101" s="112" t="s">
        <v>94</v>
      </c>
      <c r="J101" s="112" t="s">
        <v>94</v>
      </c>
      <c r="K101" s="112" t="s">
        <v>94</v>
      </c>
      <c r="L101" s="77">
        <v>3530.5</v>
      </c>
      <c r="M101" s="77"/>
    </row>
    <row r="102" spans="1:13" x14ac:dyDescent="0.4">
      <c r="A102" s="4" t="s">
        <v>156</v>
      </c>
      <c r="B102" s="4"/>
      <c r="C102" s="4"/>
      <c r="D102" s="82">
        <v>4.6300000000000001E-2</v>
      </c>
      <c r="E102" s="94" t="s">
        <v>94</v>
      </c>
      <c r="F102" s="94" t="s">
        <v>94</v>
      </c>
      <c r="G102" s="94" t="s">
        <v>94</v>
      </c>
      <c r="H102" s="82">
        <v>4.5600000000000002E-2</v>
      </c>
      <c r="I102" s="94" t="s">
        <v>94</v>
      </c>
      <c r="J102" s="94" t="s">
        <v>94</v>
      </c>
      <c r="K102" s="94" t="s">
        <v>94</v>
      </c>
      <c r="L102" s="82">
        <v>3.4700000000000002E-2</v>
      </c>
      <c r="M102" s="82"/>
    </row>
    <row r="103" spans="1:13" x14ac:dyDescent="0.4">
      <c r="A103" s="4" t="s">
        <v>199</v>
      </c>
      <c r="B103" s="4"/>
      <c r="C103" s="4"/>
      <c r="D103" s="75">
        <v>0.6</v>
      </c>
      <c r="E103" s="94" t="s">
        <v>94</v>
      </c>
      <c r="F103" s="94" t="s">
        <v>94</v>
      </c>
      <c r="G103" s="94" t="s">
        <v>94</v>
      </c>
      <c r="H103" s="75">
        <v>0.6</v>
      </c>
      <c r="I103" s="94" t="s">
        <v>94</v>
      </c>
      <c r="J103" s="94" t="s">
        <v>94</v>
      </c>
      <c r="K103" s="94" t="s">
        <v>94</v>
      </c>
      <c r="L103" s="75">
        <v>0.6</v>
      </c>
      <c r="M103" s="75"/>
    </row>
    <row r="104" spans="1:13" x14ac:dyDescent="0.4">
      <c r="A104" s="4" t="s">
        <v>200</v>
      </c>
      <c r="B104" s="4"/>
      <c r="C104" s="4"/>
      <c r="D104" s="88">
        <v>0.47499999999999998</v>
      </c>
      <c r="E104" s="94" t="s">
        <v>94</v>
      </c>
      <c r="F104" s="94" t="s">
        <v>94</v>
      </c>
      <c r="G104" s="94" t="s">
        <v>94</v>
      </c>
      <c r="H104" s="88">
        <v>0.47499999999999998</v>
      </c>
      <c r="I104" s="94" t="s">
        <v>94</v>
      </c>
      <c r="J104" s="94" t="s">
        <v>94</v>
      </c>
      <c r="K104" s="94" t="s">
        <v>94</v>
      </c>
      <c r="L104" s="75">
        <v>0.35</v>
      </c>
      <c r="M104" s="88"/>
    </row>
    <row r="105" spans="1:13" x14ac:dyDescent="0.4">
      <c r="A105" s="4" t="s">
        <v>211</v>
      </c>
      <c r="B105" s="4"/>
      <c r="C105" s="4"/>
      <c r="D105" s="82">
        <v>8.0500000000000002E-2</v>
      </c>
      <c r="E105" s="94" t="s">
        <v>94</v>
      </c>
      <c r="F105" s="94" t="s">
        <v>94</v>
      </c>
      <c r="G105" s="94" t="s">
        <v>94</v>
      </c>
      <c r="H105" s="82">
        <v>0.08</v>
      </c>
      <c r="I105" s="94" t="s">
        <v>94</v>
      </c>
      <c r="J105" s="94" t="s">
        <v>94</v>
      </c>
      <c r="K105" s="94" t="s">
        <v>94</v>
      </c>
      <c r="L105" s="82">
        <v>9.5000000000000001E-2</v>
      </c>
      <c r="M105" s="82"/>
    </row>
    <row r="106" spans="1:13" x14ac:dyDescent="0.4">
      <c r="A106" s="4" t="s">
        <v>212</v>
      </c>
      <c r="B106" s="4"/>
      <c r="C106" s="4"/>
      <c r="D106" s="82">
        <v>7.2599999999999998E-2</v>
      </c>
      <c r="E106" s="94" t="s">
        <v>94</v>
      </c>
      <c r="F106" s="94" t="s">
        <v>94</v>
      </c>
      <c r="G106" s="94" t="s">
        <v>94</v>
      </c>
      <c r="H106" s="82">
        <v>7.1999999999999995E-2</v>
      </c>
      <c r="I106" s="94" t="s">
        <v>94</v>
      </c>
      <c r="J106" s="94" t="s">
        <v>94</v>
      </c>
      <c r="K106" s="94" t="s">
        <v>94</v>
      </c>
      <c r="L106" s="82">
        <v>7.2499999999999995E-2</v>
      </c>
      <c r="M106" s="82"/>
    </row>
    <row r="107" spans="1:13" x14ac:dyDescent="0.4">
      <c r="A107" s="4" t="s">
        <v>201</v>
      </c>
      <c r="B107" s="4"/>
      <c r="C107" s="4"/>
      <c r="D107" s="85">
        <v>2.2499999999999999E-2</v>
      </c>
      <c r="E107" s="94" t="s">
        <v>94</v>
      </c>
      <c r="F107" s="94" t="s">
        <v>94</v>
      </c>
      <c r="G107" s="94" t="s">
        <v>94</v>
      </c>
      <c r="H107" s="85">
        <v>2.2499999999999999E-2</v>
      </c>
      <c r="I107" s="94" t="s">
        <v>94</v>
      </c>
      <c r="J107" s="94" t="s">
        <v>94</v>
      </c>
      <c r="K107" s="94" t="s">
        <v>94</v>
      </c>
      <c r="L107" s="85">
        <v>2.5000000000000001E-2</v>
      </c>
      <c r="M107" s="85"/>
    </row>
    <row r="108" spans="1:13" x14ac:dyDescent="0.4">
      <c r="A108" s="48" t="s">
        <v>202</v>
      </c>
      <c r="B108" s="48"/>
      <c r="C108" s="48"/>
      <c r="D108" s="86">
        <v>2.2499999999999999E-2</v>
      </c>
      <c r="E108" s="96" t="s">
        <v>94</v>
      </c>
      <c r="F108" s="96" t="s">
        <v>94</v>
      </c>
      <c r="G108" s="96" t="s">
        <v>94</v>
      </c>
      <c r="H108" s="86">
        <v>2.2499999999999999E-2</v>
      </c>
      <c r="I108" s="96" t="s">
        <v>94</v>
      </c>
      <c r="J108" s="96" t="s">
        <v>94</v>
      </c>
      <c r="K108" s="96" t="s">
        <v>94</v>
      </c>
      <c r="L108" s="86">
        <v>0.02</v>
      </c>
      <c r="M108" s="86"/>
    </row>
    <row r="109" spans="1:13" x14ac:dyDescent="0.4">
      <c r="A109" s="4" t="s">
        <v>203</v>
      </c>
      <c r="B109" s="4"/>
      <c r="C109" s="4"/>
      <c r="D109" s="87">
        <v>0.11</v>
      </c>
      <c r="E109" s="94" t="s">
        <v>94</v>
      </c>
      <c r="F109" s="94" t="s">
        <v>94</v>
      </c>
      <c r="G109" s="94" t="s">
        <v>94</v>
      </c>
      <c r="H109" s="87">
        <v>0.11</v>
      </c>
      <c r="I109" s="94" t="s">
        <v>94</v>
      </c>
      <c r="J109" s="94" t="s">
        <v>94</v>
      </c>
      <c r="K109" s="94" t="s">
        <v>94</v>
      </c>
      <c r="L109" s="87">
        <v>0.113</v>
      </c>
      <c r="M109" s="87"/>
    </row>
    <row r="110" spans="1:13" x14ac:dyDescent="0.4">
      <c r="A110" s="4"/>
      <c r="B110" s="4"/>
      <c r="C110" s="4"/>
      <c r="D110" s="4"/>
      <c r="E110" s="4"/>
      <c r="F110" s="4"/>
      <c r="G110" s="4"/>
      <c r="H110" s="4"/>
      <c r="I110" s="4"/>
      <c r="J110" s="4"/>
      <c r="K110" s="4"/>
      <c r="L110" s="87"/>
      <c r="M110" s="4"/>
    </row>
    <row r="111" spans="1:13" ht="16.5" customHeight="1" x14ac:dyDescent="0.4">
      <c r="A111" s="151" t="s">
        <v>204</v>
      </c>
      <c r="B111" s="44"/>
      <c r="C111" s="44"/>
      <c r="D111" s="44"/>
      <c r="E111" s="44"/>
      <c r="F111" s="44"/>
      <c r="G111" s="44"/>
      <c r="H111" s="44"/>
      <c r="I111" s="44"/>
      <c r="J111" s="44"/>
      <c r="K111" s="44"/>
      <c r="L111" s="44"/>
      <c r="M111" s="44"/>
    </row>
    <row r="112" spans="1:13" x14ac:dyDescent="0.4">
      <c r="A112" s="4"/>
      <c r="B112" s="4"/>
      <c r="C112" s="4"/>
      <c r="D112" s="4"/>
      <c r="E112" s="4"/>
      <c r="F112" s="4"/>
      <c r="G112" s="4"/>
      <c r="H112" s="4"/>
      <c r="I112" s="4"/>
      <c r="J112" s="4"/>
      <c r="K112" s="4"/>
      <c r="L112" s="87"/>
      <c r="M112" s="4"/>
    </row>
    <row r="113" spans="1:13" ht="17.399999999999999" customHeight="1" x14ac:dyDescent="0.4">
      <c r="A113" s="15" t="s">
        <v>36</v>
      </c>
      <c r="B113" s="16"/>
      <c r="C113" s="16"/>
      <c r="D113" s="16"/>
      <c r="E113" s="16"/>
      <c r="F113" s="16"/>
      <c r="G113" s="16"/>
      <c r="H113" s="16"/>
      <c r="I113" s="16"/>
      <c r="J113" s="16"/>
      <c r="K113" s="16"/>
      <c r="L113" s="16"/>
      <c r="M113" s="16"/>
    </row>
    <row r="114" spans="1:13" x14ac:dyDescent="0.4">
      <c r="A114" s="4"/>
      <c r="B114" s="4"/>
      <c r="C114" s="4"/>
      <c r="D114" s="4"/>
      <c r="E114" s="4"/>
      <c r="F114" s="4"/>
      <c r="G114" s="4"/>
      <c r="H114" s="4"/>
      <c r="I114" s="4"/>
      <c r="J114" s="4"/>
      <c r="K114" s="4"/>
      <c r="L114" s="4"/>
      <c r="M114" s="4"/>
    </row>
    <row r="115" spans="1:13" ht="17.399999999999999" x14ac:dyDescent="0.4">
      <c r="A115" s="25" t="s">
        <v>3</v>
      </c>
      <c r="B115" s="25"/>
      <c r="C115" s="25"/>
      <c r="D115" s="115" t="s">
        <v>359</v>
      </c>
      <c r="E115" s="115" t="s">
        <v>285</v>
      </c>
      <c r="F115" s="152" t="str">
        <f>F$33</f>
        <v>Sep-25</v>
      </c>
      <c r="G115" s="92">
        <v>45809</v>
      </c>
      <c r="H115" s="92">
        <v>45717</v>
      </c>
      <c r="I115" s="92">
        <v>45627</v>
      </c>
      <c r="J115" s="92">
        <f>J$33</f>
        <v>45536</v>
      </c>
      <c r="K115" s="92">
        <f>K$9</f>
        <v>45444</v>
      </c>
      <c r="L115" s="92">
        <f>L$9</f>
        <v>45352</v>
      </c>
      <c r="M115" s="92"/>
    </row>
    <row r="116" spans="1:13" x14ac:dyDescent="0.4">
      <c r="A116" s="4" t="s">
        <v>150</v>
      </c>
      <c r="B116" s="4"/>
      <c r="C116" s="4"/>
      <c r="D116" s="21">
        <v>20</v>
      </c>
      <c r="E116" s="94" t="s">
        <v>94</v>
      </c>
      <c r="F116" s="94" t="s">
        <v>94</v>
      </c>
      <c r="G116" s="94" t="s">
        <v>94</v>
      </c>
      <c r="H116" s="21">
        <v>20</v>
      </c>
      <c r="I116" s="94" t="s">
        <v>94</v>
      </c>
      <c r="J116" s="94" t="s">
        <v>94</v>
      </c>
      <c r="K116" s="94" t="s">
        <v>94</v>
      </c>
      <c r="L116" s="21">
        <v>20</v>
      </c>
      <c r="M116" s="21"/>
    </row>
    <row r="117" spans="1:13" x14ac:dyDescent="0.4">
      <c r="A117" s="5" t="s">
        <v>153</v>
      </c>
      <c r="B117" s="5"/>
      <c r="C117" s="5"/>
      <c r="D117" s="34">
        <v>2458</v>
      </c>
      <c r="E117" s="95" t="s">
        <v>94</v>
      </c>
      <c r="F117" s="95" t="s">
        <v>94</v>
      </c>
      <c r="G117" s="95" t="s">
        <v>94</v>
      </c>
      <c r="H117" s="34">
        <v>2121</v>
      </c>
      <c r="I117" s="95" t="s">
        <v>94</v>
      </c>
      <c r="J117" s="95" t="s">
        <v>94</v>
      </c>
      <c r="K117" s="95" t="s">
        <v>94</v>
      </c>
      <c r="L117" s="34">
        <v>1602</v>
      </c>
      <c r="M117" s="34"/>
    </row>
    <row r="118" spans="1:13" x14ac:dyDescent="0.4">
      <c r="A118" s="7" t="s">
        <v>154</v>
      </c>
      <c r="B118" s="7"/>
      <c r="C118" s="7"/>
      <c r="D118" s="23">
        <v>1622.3</v>
      </c>
      <c r="E118" s="111" t="s">
        <v>94</v>
      </c>
      <c r="F118" s="111" t="s">
        <v>94</v>
      </c>
      <c r="G118" s="111" t="s">
        <v>94</v>
      </c>
      <c r="H118" s="23">
        <v>1415</v>
      </c>
      <c r="I118" s="111" t="s">
        <v>94</v>
      </c>
      <c r="J118" s="111" t="s">
        <v>94</v>
      </c>
      <c r="K118" s="111" t="s">
        <v>94</v>
      </c>
      <c r="L118" s="23">
        <v>945</v>
      </c>
      <c r="M118" s="23"/>
    </row>
    <row r="119" spans="1:13" x14ac:dyDescent="0.4">
      <c r="A119" s="5" t="s">
        <v>155</v>
      </c>
      <c r="B119" s="5"/>
      <c r="C119" s="5"/>
      <c r="D119" s="77">
        <v>1070.7180000000001</v>
      </c>
      <c r="E119" s="104" t="s">
        <v>94</v>
      </c>
      <c r="F119" s="104" t="s">
        <v>94</v>
      </c>
      <c r="G119" s="104" t="s">
        <v>94</v>
      </c>
      <c r="H119" s="77">
        <v>933.9</v>
      </c>
      <c r="I119" s="104" t="s">
        <v>94</v>
      </c>
      <c r="J119" s="104" t="s">
        <v>94</v>
      </c>
      <c r="K119" s="104" t="s">
        <v>94</v>
      </c>
      <c r="L119" s="77">
        <v>623.70000000000005</v>
      </c>
      <c r="M119" s="77"/>
    </row>
    <row r="120" spans="1:13" x14ac:dyDescent="0.4">
      <c r="A120" s="4" t="s">
        <v>156</v>
      </c>
      <c r="B120" s="4"/>
      <c r="C120" s="4"/>
      <c r="D120" s="82">
        <v>4.4999999999999998E-2</v>
      </c>
      <c r="E120" s="94" t="s">
        <v>94</v>
      </c>
      <c r="F120" s="94" t="s">
        <v>94</v>
      </c>
      <c r="G120" s="94" t="s">
        <v>94</v>
      </c>
      <c r="H120" s="82">
        <v>4.4999999999999998E-2</v>
      </c>
      <c r="I120" s="94" t="s">
        <v>94</v>
      </c>
      <c r="J120" s="94" t="s">
        <v>94</v>
      </c>
      <c r="K120" s="94" t="s">
        <v>94</v>
      </c>
      <c r="L120" s="82">
        <v>4.8500000000000001E-2</v>
      </c>
      <c r="M120" s="82"/>
    </row>
    <row r="121" spans="1:13" x14ac:dyDescent="0.4">
      <c r="A121" s="4" t="s">
        <v>178</v>
      </c>
      <c r="B121" s="4"/>
      <c r="C121" s="4"/>
      <c r="D121" s="75">
        <v>0.6</v>
      </c>
      <c r="E121" s="94" t="s">
        <v>94</v>
      </c>
      <c r="F121" s="94" t="s">
        <v>94</v>
      </c>
      <c r="G121" s="94" t="s">
        <v>94</v>
      </c>
      <c r="H121" s="75">
        <v>0.6</v>
      </c>
      <c r="I121" s="94" t="s">
        <v>94</v>
      </c>
      <c r="J121" s="94" t="s">
        <v>94</v>
      </c>
      <c r="K121" s="94" t="s">
        <v>94</v>
      </c>
      <c r="L121" s="88">
        <v>0.625</v>
      </c>
      <c r="M121" s="75"/>
    </row>
    <row r="122" spans="1:13" x14ac:dyDescent="0.4">
      <c r="A122" s="4" t="s">
        <v>179</v>
      </c>
      <c r="B122" s="4"/>
      <c r="C122" s="4"/>
      <c r="D122" s="82">
        <v>0.1009</v>
      </c>
      <c r="E122" s="94" t="s">
        <v>94</v>
      </c>
      <c r="F122" s="94" t="s">
        <v>94</v>
      </c>
      <c r="G122" s="94" t="s">
        <v>94</v>
      </c>
      <c r="H122" s="82">
        <v>9.8500000000000004E-2</v>
      </c>
      <c r="I122" s="94" t="s">
        <v>94</v>
      </c>
      <c r="J122" s="94" t="s">
        <v>94</v>
      </c>
      <c r="K122" s="94" t="s">
        <v>94</v>
      </c>
      <c r="L122" s="82">
        <v>0.11749999999999999</v>
      </c>
      <c r="M122" s="82"/>
    </row>
    <row r="123" spans="1:13" x14ac:dyDescent="0.4">
      <c r="A123" s="4" t="s">
        <v>191</v>
      </c>
      <c r="B123" s="4"/>
      <c r="C123" s="4"/>
      <c r="D123" s="85">
        <v>3.5000000000000003E-2</v>
      </c>
      <c r="E123" s="94" t="s">
        <v>94</v>
      </c>
      <c r="F123" s="94" t="s">
        <v>94</v>
      </c>
      <c r="G123" s="94" t="s">
        <v>94</v>
      </c>
      <c r="H123" s="85">
        <v>3.5000000000000003E-2</v>
      </c>
      <c r="I123" s="94" t="s">
        <v>94</v>
      </c>
      <c r="J123" s="94" t="s">
        <v>94</v>
      </c>
      <c r="K123" s="94" t="s">
        <v>94</v>
      </c>
      <c r="L123" s="85">
        <v>2.5000000000000001E-2</v>
      </c>
      <c r="M123" s="85"/>
    </row>
    <row r="124" spans="1:13" x14ac:dyDescent="0.4">
      <c r="A124" s="4"/>
      <c r="B124" s="4"/>
      <c r="C124" s="4"/>
      <c r="D124" s="4"/>
      <c r="E124" s="4"/>
      <c r="F124" s="4"/>
      <c r="G124" s="4"/>
      <c r="H124" s="4"/>
      <c r="I124" s="4"/>
      <c r="J124" s="4"/>
      <c r="K124" s="4"/>
      <c r="L124" s="4"/>
      <c r="M124" s="4"/>
    </row>
    <row r="125" spans="1:13" ht="35.1" customHeight="1" x14ac:dyDescent="0.4">
      <c r="A125" s="201" t="s">
        <v>360</v>
      </c>
      <c r="B125" s="201"/>
      <c r="C125" s="201"/>
      <c r="D125" s="201"/>
      <c r="E125" s="201"/>
      <c r="F125" s="201"/>
      <c r="G125" s="201"/>
      <c r="H125" s="201"/>
      <c r="I125" s="4"/>
      <c r="J125" s="4"/>
      <c r="K125" s="4"/>
      <c r="L125" s="4"/>
      <c r="M125" s="4"/>
    </row>
    <row r="126" spans="1:13" x14ac:dyDescent="0.4">
      <c r="A126" s="4"/>
      <c r="B126" s="4"/>
      <c r="C126" s="4"/>
      <c r="D126" s="4"/>
      <c r="E126" s="4"/>
      <c r="F126" s="4"/>
      <c r="G126" s="4"/>
      <c r="H126" s="4"/>
      <c r="I126" s="4"/>
      <c r="J126" s="4"/>
      <c r="K126" s="4"/>
      <c r="L126" s="4"/>
      <c r="M126" s="4"/>
    </row>
    <row r="127" spans="1:13" ht="17.399999999999999" customHeight="1" x14ac:dyDescent="0.4">
      <c r="A127" s="15" t="s">
        <v>138</v>
      </c>
      <c r="B127" s="16"/>
      <c r="C127" s="16"/>
      <c r="D127" s="16"/>
      <c r="E127" s="16"/>
      <c r="F127" s="16"/>
      <c r="G127" s="16"/>
      <c r="H127" s="16"/>
      <c r="I127" s="16"/>
      <c r="J127" s="16"/>
      <c r="K127" s="16"/>
      <c r="L127" s="16"/>
      <c r="M127" s="16"/>
    </row>
    <row r="128" spans="1:13" x14ac:dyDescent="0.4">
      <c r="A128" s="4"/>
      <c r="B128" s="4"/>
      <c r="C128" s="4"/>
      <c r="D128" s="4"/>
      <c r="E128" s="4"/>
      <c r="F128" s="4"/>
      <c r="G128" s="4"/>
      <c r="H128" s="4"/>
      <c r="I128" s="4"/>
      <c r="J128" s="4"/>
      <c r="K128" s="4"/>
      <c r="L128" s="4"/>
      <c r="M128" s="4"/>
    </row>
    <row r="129" spans="1:13" x14ac:dyDescent="0.4">
      <c r="A129" s="25" t="s">
        <v>3</v>
      </c>
      <c r="B129" s="25"/>
      <c r="C129" s="25"/>
      <c r="D129" s="115" t="s">
        <v>286</v>
      </c>
      <c r="E129" s="115" t="s">
        <v>285</v>
      </c>
      <c r="F129" s="115" t="s">
        <v>261</v>
      </c>
      <c r="G129" s="92">
        <v>45809</v>
      </c>
      <c r="H129" s="92">
        <v>45717</v>
      </c>
      <c r="I129" s="92">
        <v>45627</v>
      </c>
      <c r="J129" s="92">
        <f>J$33</f>
        <v>45536</v>
      </c>
      <c r="K129" s="92">
        <f>K$9</f>
        <v>45444</v>
      </c>
      <c r="L129" s="92">
        <f>L$9</f>
        <v>45352</v>
      </c>
      <c r="M129" s="92"/>
    </row>
    <row r="130" spans="1:13" x14ac:dyDescent="0.4">
      <c r="A130" s="4" t="s">
        <v>150</v>
      </c>
      <c r="B130" s="4"/>
      <c r="C130" s="4"/>
      <c r="D130" s="127" t="s">
        <v>252</v>
      </c>
      <c r="E130" s="94" t="s">
        <v>94</v>
      </c>
      <c r="F130" s="127" t="s">
        <v>252</v>
      </c>
      <c r="G130" s="94" t="s">
        <v>94</v>
      </c>
      <c r="H130" s="21">
        <v>12</v>
      </c>
      <c r="I130" s="94" t="s">
        <v>94</v>
      </c>
      <c r="J130" s="21">
        <v>12</v>
      </c>
      <c r="K130" s="94" t="s">
        <v>94</v>
      </c>
      <c r="L130" s="21">
        <v>12</v>
      </c>
      <c r="M130" s="21"/>
    </row>
    <row r="131" spans="1:13" x14ac:dyDescent="0.4">
      <c r="A131" s="5" t="s">
        <v>153</v>
      </c>
      <c r="B131" s="5"/>
      <c r="C131" s="5"/>
      <c r="D131" s="34">
        <v>1519.3</v>
      </c>
      <c r="E131" s="95" t="s">
        <v>94</v>
      </c>
      <c r="F131" s="34">
        <v>1681.979</v>
      </c>
      <c r="G131" s="95" t="s">
        <v>94</v>
      </c>
      <c r="H131" s="34">
        <v>1770.8</v>
      </c>
      <c r="I131" s="95" t="s">
        <v>94</v>
      </c>
      <c r="J131" s="34">
        <v>1678</v>
      </c>
      <c r="K131" s="95" t="s">
        <v>94</v>
      </c>
      <c r="L131" s="34">
        <v>1648</v>
      </c>
      <c r="M131" s="34"/>
    </row>
    <row r="132" spans="1:13" x14ac:dyDescent="0.4">
      <c r="A132" s="7" t="s">
        <v>154</v>
      </c>
      <c r="B132" s="7"/>
      <c r="C132" s="7"/>
      <c r="D132" s="23">
        <v>1085.4000000000001</v>
      </c>
      <c r="E132" s="113" t="s">
        <v>94</v>
      </c>
      <c r="F132" s="23">
        <v>1172.479</v>
      </c>
      <c r="G132" s="113" t="s">
        <v>94</v>
      </c>
      <c r="H132" s="23">
        <v>1331.2</v>
      </c>
      <c r="I132" s="113" t="s">
        <v>94</v>
      </c>
      <c r="J132" s="23">
        <v>1228</v>
      </c>
      <c r="K132" s="113" t="s">
        <v>94</v>
      </c>
      <c r="L132" s="23">
        <v>1205</v>
      </c>
      <c r="M132" s="23"/>
    </row>
    <row r="133" spans="1:13" x14ac:dyDescent="0.4">
      <c r="A133" s="5" t="s">
        <v>155</v>
      </c>
      <c r="B133" s="5"/>
      <c r="C133" s="5"/>
      <c r="D133" s="34">
        <v>616.4</v>
      </c>
      <c r="E133" s="95" t="s">
        <v>94</v>
      </c>
      <c r="F133" s="34">
        <v>618</v>
      </c>
      <c r="G133" s="95" t="s">
        <v>94</v>
      </c>
      <c r="H133" s="77">
        <v>688.7</v>
      </c>
      <c r="I133" s="95" t="s">
        <v>94</v>
      </c>
      <c r="J133" s="77">
        <v>613.6</v>
      </c>
      <c r="K133" s="95" t="s">
        <v>94</v>
      </c>
      <c r="L133" s="77">
        <v>606.70000000000005</v>
      </c>
      <c r="M133" s="77"/>
    </row>
    <row r="134" spans="1:13" x14ac:dyDescent="0.4">
      <c r="A134" s="4" t="s">
        <v>156</v>
      </c>
      <c r="B134" s="4"/>
      <c r="C134" s="4"/>
      <c r="D134" s="82">
        <v>4.3999999999999997E-2</v>
      </c>
      <c r="E134" s="94" t="s">
        <v>94</v>
      </c>
      <c r="F134" s="82">
        <v>4.2099999999999999E-2</v>
      </c>
      <c r="G134" s="94" t="s">
        <v>94</v>
      </c>
      <c r="H134" s="82">
        <v>4.2000000000000003E-2</v>
      </c>
      <c r="I134" s="94" t="s">
        <v>94</v>
      </c>
      <c r="J134" s="82">
        <v>4.2000000000000003E-2</v>
      </c>
      <c r="K134" s="94" t="s">
        <v>94</v>
      </c>
      <c r="L134" s="82">
        <v>4.4999999999999998E-2</v>
      </c>
      <c r="M134" s="82"/>
    </row>
    <row r="135" spans="1:13" x14ac:dyDescent="0.4">
      <c r="A135" s="4" t="s">
        <v>178</v>
      </c>
      <c r="B135" s="4"/>
      <c r="C135" s="4"/>
      <c r="D135" s="75">
        <v>0.73</v>
      </c>
      <c r="E135" s="170" t="s">
        <v>94</v>
      </c>
      <c r="F135" s="75">
        <v>0.73</v>
      </c>
      <c r="G135" s="170" t="s">
        <v>94</v>
      </c>
      <c r="H135" s="75">
        <v>0.67</v>
      </c>
      <c r="I135" s="94" t="s">
        <v>94</v>
      </c>
      <c r="J135" s="88">
        <v>0.67</v>
      </c>
      <c r="K135" s="94" t="s">
        <v>94</v>
      </c>
      <c r="L135" s="88">
        <v>0.67</v>
      </c>
      <c r="M135" s="75"/>
    </row>
    <row r="136" spans="1:13" ht="30.6" customHeight="1" x14ac:dyDescent="0.4">
      <c r="A136" s="4" t="s">
        <v>179</v>
      </c>
      <c r="B136" s="4"/>
      <c r="C136" s="4"/>
      <c r="D136" s="82">
        <v>0.11650000000000001</v>
      </c>
      <c r="E136" s="94" t="s">
        <v>94</v>
      </c>
      <c r="F136" s="82">
        <v>0.11749999999999999</v>
      </c>
      <c r="G136" s="94" t="s">
        <v>94</v>
      </c>
      <c r="H136" s="163" t="s">
        <v>214</v>
      </c>
      <c r="I136" s="94" t="s">
        <v>94</v>
      </c>
      <c r="J136" s="82">
        <v>0.121</v>
      </c>
      <c r="K136" s="94" t="s">
        <v>94</v>
      </c>
      <c r="L136" s="82">
        <v>0.11899999999999999</v>
      </c>
      <c r="M136" s="163"/>
    </row>
    <row r="137" spans="1:13" x14ac:dyDescent="0.4">
      <c r="A137" s="4" t="s">
        <v>191</v>
      </c>
      <c r="B137" s="4"/>
      <c r="C137" s="4"/>
      <c r="D137" s="85">
        <v>0.03</v>
      </c>
      <c r="E137" s="94" t="s">
        <v>94</v>
      </c>
      <c r="F137" s="85">
        <v>2.9000000000000001E-2</v>
      </c>
      <c r="G137" s="94" t="s">
        <v>94</v>
      </c>
      <c r="H137" s="85">
        <v>3.5000000000000003E-2</v>
      </c>
      <c r="I137" s="94" t="s">
        <v>94</v>
      </c>
      <c r="J137" s="85">
        <v>3.5000000000000003E-2</v>
      </c>
      <c r="K137" s="94" t="s">
        <v>94</v>
      </c>
      <c r="L137" s="85">
        <v>3.5000000000000003E-2</v>
      </c>
      <c r="M137" s="85"/>
    </row>
    <row r="138" spans="1:13" x14ac:dyDescent="0.4">
      <c r="A138" s="4"/>
      <c r="B138" s="4"/>
      <c r="C138" s="4"/>
      <c r="D138" s="4"/>
      <c r="E138" s="4"/>
      <c r="F138" s="153"/>
      <c r="G138" s="153"/>
      <c r="H138" s="153"/>
      <c r="I138" s="4"/>
      <c r="J138" s="4"/>
      <c r="K138" s="4"/>
      <c r="L138" s="4"/>
      <c r="M138" s="153"/>
    </row>
    <row r="139" spans="1:13" x14ac:dyDescent="0.4">
      <c r="A139" s="151" t="s">
        <v>262</v>
      </c>
      <c r="B139" s="4"/>
      <c r="C139" s="4"/>
      <c r="D139" s="4"/>
      <c r="E139" s="4"/>
      <c r="F139" s="153"/>
      <c r="G139" s="153"/>
      <c r="H139" s="153"/>
      <c r="I139" s="4"/>
      <c r="J139" s="4"/>
      <c r="K139" s="4"/>
      <c r="L139" s="4"/>
      <c r="M139" s="153"/>
    </row>
    <row r="140" spans="1:13" x14ac:dyDescent="0.4">
      <c r="A140" s="4"/>
      <c r="B140" s="4"/>
      <c r="C140" s="4"/>
      <c r="D140" s="4"/>
      <c r="E140" s="4"/>
      <c r="F140" s="4"/>
      <c r="G140" s="4"/>
      <c r="H140" s="4"/>
      <c r="I140" s="4"/>
      <c r="J140" s="4"/>
      <c r="K140" s="4"/>
      <c r="L140" s="4"/>
      <c r="M140" s="4"/>
    </row>
    <row r="141" spans="1:13" ht="17.399999999999999" customHeight="1" x14ac:dyDescent="0.4">
      <c r="A141" s="15" t="s">
        <v>61</v>
      </c>
      <c r="B141" s="16"/>
      <c r="C141" s="16"/>
      <c r="D141" s="16"/>
      <c r="E141" s="16"/>
      <c r="F141" s="16"/>
      <c r="G141" s="16"/>
      <c r="H141" s="16"/>
      <c r="I141" s="16"/>
      <c r="J141" s="16"/>
      <c r="K141" s="16"/>
      <c r="L141" s="16"/>
      <c r="M141" s="16"/>
    </row>
    <row r="142" spans="1:13" x14ac:dyDescent="0.4">
      <c r="A142" s="4"/>
      <c r="B142" s="4"/>
      <c r="C142" s="4"/>
      <c r="D142" s="4"/>
      <c r="E142" s="4"/>
      <c r="F142" s="4"/>
      <c r="G142" s="4"/>
      <c r="H142" s="4"/>
      <c r="I142" s="4"/>
      <c r="J142" s="4"/>
      <c r="K142" s="4"/>
      <c r="L142" s="4"/>
      <c r="M142" s="4"/>
    </row>
    <row r="143" spans="1:13" x14ac:dyDescent="0.4">
      <c r="A143" s="25" t="s">
        <v>84</v>
      </c>
      <c r="B143" s="25"/>
      <c r="C143" s="25"/>
      <c r="D143" s="115" t="s">
        <v>286</v>
      </c>
      <c r="E143" s="115" t="s">
        <v>285</v>
      </c>
      <c r="F143" s="152" t="str">
        <f>F$33</f>
        <v>Sep-25</v>
      </c>
      <c r="G143" s="92">
        <v>45809</v>
      </c>
      <c r="H143" s="92">
        <v>45717</v>
      </c>
      <c r="I143" s="92">
        <v>45627</v>
      </c>
      <c r="J143" s="92">
        <f>J$33</f>
        <v>45536</v>
      </c>
      <c r="K143" s="92">
        <f>K$9</f>
        <v>45444</v>
      </c>
      <c r="L143" s="92">
        <f>L$9</f>
        <v>45352</v>
      </c>
      <c r="M143" s="92"/>
    </row>
    <row r="144" spans="1:13" x14ac:dyDescent="0.4">
      <c r="A144" s="4" t="s">
        <v>150</v>
      </c>
      <c r="B144" s="4"/>
      <c r="C144" s="4"/>
      <c r="D144" s="21">
        <v>10</v>
      </c>
      <c r="E144" s="103" t="s">
        <v>94</v>
      </c>
      <c r="F144" s="103" t="s">
        <v>94</v>
      </c>
      <c r="G144" s="21">
        <v>10</v>
      </c>
      <c r="H144" s="21">
        <v>10</v>
      </c>
      <c r="I144" s="167">
        <v>10</v>
      </c>
      <c r="J144" s="103" t="s">
        <v>94</v>
      </c>
      <c r="K144" s="21">
        <v>10</v>
      </c>
      <c r="L144" s="21">
        <v>10</v>
      </c>
      <c r="M144" s="21"/>
    </row>
    <row r="145" spans="1:13" x14ac:dyDescent="0.4">
      <c r="A145" s="5" t="s">
        <v>153</v>
      </c>
      <c r="B145" s="5"/>
      <c r="C145" s="5"/>
      <c r="D145" s="34">
        <v>1094.5</v>
      </c>
      <c r="E145" s="104" t="s">
        <v>94</v>
      </c>
      <c r="F145" s="104" t="s">
        <v>94</v>
      </c>
      <c r="G145" s="34">
        <v>1037.8</v>
      </c>
      <c r="H145" s="34">
        <v>1007.5</v>
      </c>
      <c r="I145" s="34">
        <v>972.1</v>
      </c>
      <c r="J145" s="104" t="s">
        <v>94</v>
      </c>
      <c r="K145" s="34">
        <v>915.9</v>
      </c>
      <c r="L145" s="34">
        <v>903.4</v>
      </c>
      <c r="M145" s="34"/>
    </row>
    <row r="146" spans="1:13" x14ac:dyDescent="0.4">
      <c r="A146" s="7" t="s">
        <v>154</v>
      </c>
      <c r="B146" s="7"/>
      <c r="C146" s="7"/>
      <c r="D146" s="23">
        <v>827.5</v>
      </c>
      <c r="E146" s="111" t="s">
        <v>94</v>
      </c>
      <c r="F146" s="111" t="s">
        <v>94</v>
      </c>
      <c r="G146" s="23">
        <v>745.2</v>
      </c>
      <c r="H146" s="23">
        <v>724.1</v>
      </c>
      <c r="I146" s="23">
        <v>754.2</v>
      </c>
      <c r="J146" s="111" t="s">
        <v>94</v>
      </c>
      <c r="K146" s="23">
        <v>673.4</v>
      </c>
      <c r="L146" s="23">
        <v>656.3</v>
      </c>
      <c r="M146" s="23"/>
    </row>
    <row r="147" spans="1:13" x14ac:dyDescent="0.4">
      <c r="A147" s="5" t="s">
        <v>155</v>
      </c>
      <c r="B147" s="5"/>
      <c r="C147" s="5"/>
      <c r="D147" s="34">
        <v>492.4</v>
      </c>
      <c r="E147" s="104" t="s">
        <v>94</v>
      </c>
      <c r="F147" s="104" t="s">
        <v>94</v>
      </c>
      <c r="G147" s="34">
        <v>426.2</v>
      </c>
      <c r="H147" s="34">
        <v>413.9</v>
      </c>
      <c r="I147" s="34">
        <v>434.6</v>
      </c>
      <c r="J147" s="104" t="s">
        <v>94</v>
      </c>
      <c r="K147" s="34">
        <v>388</v>
      </c>
      <c r="L147" s="77">
        <v>378.2</v>
      </c>
      <c r="M147" s="34"/>
    </row>
    <row r="148" spans="1:13" x14ac:dyDescent="0.4">
      <c r="A148" s="4" t="s">
        <v>156</v>
      </c>
      <c r="B148" s="4"/>
      <c r="C148" s="4"/>
      <c r="D148" s="82">
        <v>0.04</v>
      </c>
      <c r="E148" s="105" t="s">
        <v>94</v>
      </c>
      <c r="F148" s="105" t="s">
        <v>94</v>
      </c>
      <c r="G148" s="82">
        <v>0.04</v>
      </c>
      <c r="H148" s="82">
        <v>0.04</v>
      </c>
      <c r="I148" s="192">
        <v>0.04</v>
      </c>
      <c r="J148" s="105" t="s">
        <v>94</v>
      </c>
      <c r="K148" s="82">
        <v>3.95E-2</v>
      </c>
      <c r="L148" s="82">
        <v>3.95E-2</v>
      </c>
      <c r="M148" s="82"/>
    </row>
    <row r="149" spans="1:13" x14ac:dyDescent="0.4">
      <c r="A149" s="4" t="s">
        <v>178</v>
      </c>
      <c r="B149" s="4"/>
      <c r="C149" s="4"/>
      <c r="D149" s="88">
        <v>0.77500000000000002</v>
      </c>
      <c r="E149" s="106" t="s">
        <v>94</v>
      </c>
      <c r="F149" s="106" t="s">
        <v>94</v>
      </c>
      <c r="G149" s="88">
        <v>0.77500000000000002</v>
      </c>
      <c r="H149" s="88">
        <v>0.77500000000000002</v>
      </c>
      <c r="I149" s="196">
        <v>0.77500000000000002</v>
      </c>
      <c r="J149" s="106" t="s">
        <v>94</v>
      </c>
      <c r="K149" s="88">
        <v>0.8</v>
      </c>
      <c r="L149" s="88">
        <v>0.8</v>
      </c>
      <c r="M149" s="88"/>
    </row>
    <row r="150" spans="1:13" x14ac:dyDescent="0.4">
      <c r="A150" s="4" t="s">
        <v>179</v>
      </c>
      <c r="B150" s="4"/>
      <c r="C150" s="4"/>
      <c r="D150" s="82">
        <v>0.1394</v>
      </c>
      <c r="E150" s="105" t="s">
        <v>94</v>
      </c>
      <c r="F150" s="105" t="s">
        <v>94</v>
      </c>
      <c r="G150" s="82">
        <v>0.13200000000000001</v>
      </c>
      <c r="H150" s="82">
        <v>0.13200000000000001</v>
      </c>
      <c r="I150" s="192">
        <v>0.13200000000000001</v>
      </c>
      <c r="J150" s="105" t="s">
        <v>94</v>
      </c>
      <c r="K150" s="82">
        <v>0.13850000000000001</v>
      </c>
      <c r="L150" s="82">
        <v>0.13850000000000001</v>
      </c>
      <c r="M150" s="82"/>
    </row>
    <row r="151" spans="1:13" x14ac:dyDescent="0.4">
      <c r="A151" s="4" t="s">
        <v>191</v>
      </c>
      <c r="B151" s="4"/>
      <c r="C151" s="4"/>
      <c r="D151" s="85">
        <v>3.5000000000000003E-2</v>
      </c>
      <c r="E151" s="107" t="s">
        <v>94</v>
      </c>
      <c r="F151" s="107" t="s">
        <v>94</v>
      </c>
      <c r="G151" s="85">
        <v>3.5000000000000003E-2</v>
      </c>
      <c r="H151" s="85">
        <v>3.5000000000000003E-2</v>
      </c>
      <c r="I151" s="197">
        <v>3.5000000000000003E-2</v>
      </c>
      <c r="J151" s="107" t="s">
        <v>94</v>
      </c>
      <c r="K151" s="85">
        <v>3.1E-2</v>
      </c>
      <c r="L151" s="85">
        <v>3.1E-2</v>
      </c>
      <c r="M151" s="85"/>
    </row>
    <row r="152" spans="1:13" x14ac:dyDescent="0.4">
      <c r="A152" s="4"/>
      <c r="B152" s="4"/>
      <c r="C152" s="4"/>
      <c r="D152" s="4"/>
      <c r="E152" s="4"/>
      <c r="F152" s="4"/>
      <c r="G152" s="4"/>
      <c r="H152" s="4"/>
      <c r="I152" s="4"/>
      <c r="J152" s="4"/>
      <c r="K152" s="4"/>
      <c r="L152" s="4"/>
      <c r="M152" s="4"/>
    </row>
    <row r="153" spans="1:13" x14ac:dyDescent="0.4">
      <c r="A153" s="42" t="s">
        <v>147</v>
      </c>
      <c r="B153" s="41"/>
      <c r="C153" s="41"/>
      <c r="D153" s="41"/>
      <c r="E153" s="41"/>
      <c r="F153" s="41"/>
      <c r="G153" s="41"/>
      <c r="H153" s="41"/>
      <c r="I153" s="41"/>
      <c r="J153" s="41"/>
      <c r="K153" s="41"/>
      <c r="L153" s="41"/>
      <c r="M153" s="41"/>
    </row>
    <row r="155" spans="1:13" hidden="1" x14ac:dyDescent="0.4">
      <c r="A155" s="1" t="s">
        <v>148</v>
      </c>
    </row>
    <row r="230" ht="51.75" hidden="1" customHeight="1" x14ac:dyDescent="0.4"/>
    <row r="266" ht="12" hidden="1" customHeight="1" x14ac:dyDescent="0.4"/>
    <row r="281" spans="36:36" hidden="1" x14ac:dyDescent="0.4">
      <c r="AJ281" s="1" t="s">
        <v>337</v>
      </c>
    </row>
    <row r="285" spans="36:36" ht="6" hidden="1" customHeight="1" x14ac:dyDescent="0.4"/>
    <row r="333" ht="36.9" hidden="1" customHeight="1" x14ac:dyDescent="0.4"/>
    <row r="349" spans="36:36" hidden="1" x14ac:dyDescent="0.4">
      <c r="AJ349" s="1" t="s">
        <v>335</v>
      </c>
    </row>
    <row r="377" spans="36:36" hidden="1" x14ac:dyDescent="0.4">
      <c r="AJ377" s="1" t="s">
        <v>247</v>
      </c>
    </row>
    <row r="403" spans="36:36" ht="409.6" hidden="1" x14ac:dyDescent="0.4">
      <c r="AJ403" s="184" t="s">
        <v>334</v>
      </c>
    </row>
    <row r="416" spans="36:36" hidden="1" x14ac:dyDescent="0.4">
      <c r="AJ416" s="1" t="s">
        <v>91</v>
      </c>
    </row>
    <row r="424" spans="36:36" hidden="1" x14ac:dyDescent="0.4">
      <c r="AJ424" s="1" t="s">
        <v>332</v>
      </c>
    </row>
    <row r="428" spans="36:36" hidden="1" x14ac:dyDescent="0.4">
      <c r="AJ428" s="1" t="s">
        <v>333</v>
      </c>
    </row>
    <row r="451" spans="36:49" ht="82.95" hidden="1" customHeight="1" x14ac:dyDescent="0.4"/>
    <row r="455" spans="36:49" hidden="1" x14ac:dyDescent="0.4">
      <c r="AJ455" s="1" t="s">
        <v>347</v>
      </c>
      <c r="AK455" s="1" t="s">
        <v>347</v>
      </c>
      <c r="AL455" s="1" t="s">
        <v>347</v>
      </c>
      <c r="AM455" s="1" t="s">
        <v>347</v>
      </c>
      <c r="AN455" s="1" t="s">
        <v>347</v>
      </c>
      <c r="AO455" s="1" t="s">
        <v>347</v>
      </c>
      <c r="AP455" s="1" t="s">
        <v>347</v>
      </c>
      <c r="AQ455" s="1" t="s">
        <v>347</v>
      </c>
      <c r="AR455" s="1" t="s">
        <v>347</v>
      </c>
      <c r="AS455" s="1" t="s">
        <v>347</v>
      </c>
      <c r="AT455" s="1" t="s">
        <v>347</v>
      </c>
      <c r="AU455" s="1" t="s">
        <v>347</v>
      </c>
      <c r="AV455" s="1" t="s">
        <v>347</v>
      </c>
      <c r="AW455" s="1" t="s">
        <v>347</v>
      </c>
    </row>
    <row r="474" spans="36:36" ht="17.399999999999999" hidden="1" x14ac:dyDescent="0.4">
      <c r="AJ474" s="1" t="s">
        <v>330</v>
      </c>
    </row>
    <row r="475" spans="36:36" hidden="1" x14ac:dyDescent="0.4">
      <c r="AJ475" s="1" t="s">
        <v>331</v>
      </c>
    </row>
    <row r="477" spans="36:36" ht="17.399999999999999" hidden="1" x14ac:dyDescent="0.4">
      <c r="AJ477" s="1" t="s">
        <v>338</v>
      </c>
    </row>
    <row r="490" spans="36:36" hidden="1" x14ac:dyDescent="0.4">
      <c r="AJ490" s="1" t="s">
        <v>339</v>
      </c>
    </row>
    <row r="491" spans="36:36" hidden="1" x14ac:dyDescent="0.4">
      <c r="AJ491" s="1" t="s">
        <v>340</v>
      </c>
    </row>
    <row r="537" spans="36:36" hidden="1" x14ac:dyDescent="0.4">
      <c r="AJ537" s="1" t="s">
        <v>247</v>
      </c>
    </row>
    <row r="540" spans="36:36" hidden="1" x14ac:dyDescent="0.4">
      <c r="AJ540" s="1" t="s">
        <v>341</v>
      </c>
    </row>
    <row r="546" spans="36:49" ht="319.2" hidden="1" x14ac:dyDescent="0.4">
      <c r="AJ546" s="148" t="s">
        <v>346</v>
      </c>
      <c r="AK546" s="148" t="s">
        <v>346</v>
      </c>
      <c r="AL546" s="148" t="s">
        <v>346</v>
      </c>
      <c r="AM546" s="148" t="s">
        <v>346</v>
      </c>
      <c r="AN546" s="148" t="s">
        <v>346</v>
      </c>
      <c r="AO546" s="148" t="s">
        <v>346</v>
      </c>
      <c r="AP546" s="148" t="s">
        <v>346</v>
      </c>
      <c r="AQ546" s="148" t="s">
        <v>346</v>
      </c>
      <c r="AR546" s="148" t="s">
        <v>346</v>
      </c>
      <c r="AS546" s="148" t="s">
        <v>346</v>
      </c>
      <c r="AT546" s="148" t="s">
        <v>346</v>
      </c>
      <c r="AU546" s="148" t="s">
        <v>346</v>
      </c>
      <c r="AV546" s="148" t="s">
        <v>346</v>
      </c>
      <c r="AW546" s="148" t="s">
        <v>346</v>
      </c>
    </row>
    <row r="561" spans="36:49" hidden="1" x14ac:dyDescent="0.4">
      <c r="AJ561" s="1" t="s">
        <v>247</v>
      </c>
    </row>
    <row r="564" spans="36:49" hidden="1" x14ac:dyDescent="0.4">
      <c r="AJ564" s="1" t="s">
        <v>341</v>
      </c>
    </row>
    <row r="570" spans="36:49" ht="319.2" hidden="1" x14ac:dyDescent="0.4">
      <c r="AJ570" s="183" t="s">
        <v>346</v>
      </c>
      <c r="AK570" s="148" t="s">
        <v>346</v>
      </c>
      <c r="AL570" s="148" t="s">
        <v>346</v>
      </c>
      <c r="AM570" s="148" t="s">
        <v>346</v>
      </c>
      <c r="AN570" s="148" t="s">
        <v>346</v>
      </c>
      <c r="AO570" s="148" t="s">
        <v>346</v>
      </c>
      <c r="AP570" s="148" t="s">
        <v>346</v>
      </c>
      <c r="AQ570" s="148" t="s">
        <v>346</v>
      </c>
      <c r="AR570" s="148" t="s">
        <v>346</v>
      </c>
      <c r="AS570" s="148" t="s">
        <v>346</v>
      </c>
      <c r="AT570" s="148" t="s">
        <v>346</v>
      </c>
      <c r="AU570" s="148" t="s">
        <v>346</v>
      </c>
      <c r="AV570" s="148" t="s">
        <v>346</v>
      </c>
      <c r="AW570" s="148" t="s">
        <v>346</v>
      </c>
    </row>
    <row r="610" spans="36:36" ht="17.399999999999999" hidden="1" x14ac:dyDescent="0.4">
      <c r="AJ610" s="1" t="s">
        <v>342</v>
      </c>
    </row>
    <row r="616" spans="36:36" hidden="1" x14ac:dyDescent="0.4">
      <c r="AJ616" s="1" t="s">
        <v>344</v>
      </c>
    </row>
  </sheetData>
  <mergeCells count="2">
    <mergeCell ref="A29:K29"/>
    <mergeCell ref="A125:H125"/>
  </mergeCells>
  <pageMargins left="0.70866141732283472" right="0.70866141732283472" top="0.74803149606299213" bottom="0.74803149606299213" header="0.31496062992125984" footer="0.31496062992125984"/>
  <pageSetup paperSize="9" scale="59" fitToHeight="3" orientation="portrait" r:id="rId1"/>
  <headerFooter>
    <oddFooter>&amp;L&amp;"Segoe UI,Regular"Infratil FY26 Annual Result&amp;R&amp;"Segoe UI,Regular"&amp;P of &amp;N</oddFooter>
  </headerFooter>
  <rowBreaks count="2" manualBreakCount="2">
    <brk id="64" max="8" man="1"/>
    <brk id="126" max="8" man="1"/>
  </rowBreaks>
  <colBreaks count="1" manualBreakCount="1">
    <brk id="13" max="15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C64FB-6D0F-4E62-B009-70D277ADBFB8}">
  <sheetPr>
    <tabColor theme="9" tint="0.59999389629810485"/>
    <pageSetUpPr fitToPage="1"/>
  </sheetPr>
  <dimension ref="A1:CT628"/>
  <sheetViews>
    <sheetView zoomScaleNormal="100" zoomScaleSheetLayoutView="115" workbookViewId="0">
      <selection activeCell="H5" sqref="H5"/>
    </sheetView>
  </sheetViews>
  <sheetFormatPr defaultColWidth="0" defaultRowHeight="16.8" zeroHeight="1" x14ac:dyDescent="0.4"/>
  <cols>
    <col min="1" max="1" width="9.109375" style="45" customWidth="1"/>
    <col min="2" max="2" width="32" style="1" bestFit="1" customWidth="1"/>
    <col min="3" max="3" width="20.88671875" style="1" bestFit="1" customWidth="1"/>
    <col min="4" max="4" width="16.88671875" style="1" bestFit="1" customWidth="1"/>
    <col min="5" max="5" width="18.88671875" style="1" customWidth="1"/>
    <col min="6" max="6" width="16.33203125" style="1" customWidth="1"/>
    <col min="7" max="8" width="15.88671875" style="1" customWidth="1"/>
    <col min="9" max="9" width="21" style="1" customWidth="1"/>
    <col min="10" max="10" width="15.5546875" style="1" customWidth="1"/>
    <col min="11" max="11" width="15.88671875" style="1" customWidth="1"/>
    <col min="12" max="12" width="10.5546875" style="1" customWidth="1"/>
    <col min="13" max="45" width="9.109375" style="1" hidden="1" customWidth="1"/>
    <col min="46" max="51" width="0" style="1" hidden="1" customWidth="1"/>
    <col min="52" max="52" width="9.109375" style="1" hidden="1" customWidth="1"/>
    <col min="53" max="98" width="0" style="1" hidden="1" customWidth="1"/>
    <col min="99" max="16384" width="9.109375" style="1" hidden="1"/>
  </cols>
  <sheetData>
    <row r="1" spans="1:12" x14ac:dyDescent="0.4">
      <c r="B1" s="2"/>
      <c r="C1" s="2"/>
      <c r="D1" s="2"/>
      <c r="E1" s="2"/>
      <c r="F1" s="2"/>
      <c r="G1" s="2"/>
      <c r="H1" s="2"/>
      <c r="I1" s="2"/>
      <c r="J1" s="2"/>
      <c r="K1" s="2"/>
      <c r="L1" s="2"/>
    </row>
    <row r="2" spans="1:12" s="19" customFormat="1" ht="19.2" x14ac:dyDescent="0.45">
      <c r="A2" s="46"/>
      <c r="B2" s="69" t="s">
        <v>0</v>
      </c>
      <c r="C2" s="70"/>
      <c r="D2" s="70"/>
      <c r="E2" s="70"/>
      <c r="F2" s="70"/>
      <c r="G2" s="70"/>
      <c r="H2" s="70"/>
      <c r="I2" s="70"/>
      <c r="J2" s="70"/>
      <c r="K2" s="70"/>
      <c r="L2" s="18"/>
    </row>
    <row r="3" spans="1:12" s="19" customFormat="1" ht="19.2" x14ac:dyDescent="0.45">
      <c r="A3" s="46"/>
      <c r="B3" s="38" t="s">
        <v>320</v>
      </c>
      <c r="C3" s="71"/>
      <c r="D3" s="71"/>
      <c r="E3" s="71"/>
      <c r="F3" s="71"/>
      <c r="G3" s="71"/>
      <c r="H3" s="71"/>
      <c r="I3" s="71"/>
      <c r="J3" s="71"/>
      <c r="K3" s="71"/>
      <c r="L3" s="37"/>
    </row>
    <row r="4" spans="1:12" s="19" customFormat="1" ht="17.25" customHeight="1" x14ac:dyDescent="0.45">
      <c r="A4" s="46"/>
      <c r="B4" s="150" t="s">
        <v>328</v>
      </c>
      <c r="C4" s="149"/>
      <c r="D4" s="149"/>
      <c r="E4" s="149"/>
      <c r="F4" s="149"/>
      <c r="G4" s="149"/>
      <c r="H4" s="149"/>
      <c r="I4" s="149"/>
      <c r="J4" s="149"/>
      <c r="K4" s="149"/>
      <c r="L4" s="149"/>
    </row>
    <row r="5" spans="1:12" s="19" customFormat="1" ht="27.6" customHeight="1" x14ac:dyDescent="0.45">
      <c r="A5" s="46"/>
      <c r="B5" s="149"/>
      <c r="C5" s="149"/>
      <c r="D5" s="149"/>
      <c r="E5" s="149"/>
      <c r="F5" s="149"/>
      <c r="G5" s="149"/>
      <c r="H5" s="149"/>
      <c r="I5" s="149"/>
      <c r="J5" s="149"/>
      <c r="K5" s="149"/>
      <c r="L5" s="149"/>
    </row>
    <row r="6" spans="1:12" x14ac:dyDescent="0.4">
      <c r="B6" s="2"/>
      <c r="C6" s="2"/>
      <c r="D6" s="2"/>
      <c r="E6" s="2"/>
      <c r="F6" s="2"/>
      <c r="G6" s="2"/>
      <c r="H6" s="2"/>
      <c r="I6" s="166"/>
      <c r="J6" s="2"/>
      <c r="K6" s="2"/>
      <c r="L6" s="2"/>
    </row>
    <row r="7" spans="1:12" x14ac:dyDescent="0.4">
      <c r="B7" s="15" t="s">
        <v>301</v>
      </c>
      <c r="C7" s="16"/>
      <c r="D7" s="16"/>
      <c r="E7" s="16"/>
      <c r="F7" s="16"/>
      <c r="G7" s="16"/>
      <c r="H7" s="16"/>
      <c r="I7" s="16"/>
      <c r="J7" s="16"/>
      <c r="K7" s="16"/>
      <c r="L7" s="16"/>
    </row>
    <row r="8" spans="1:12" x14ac:dyDescent="0.4">
      <c r="B8" s="4"/>
      <c r="C8" s="4"/>
      <c r="D8" s="4"/>
      <c r="E8" s="4"/>
      <c r="F8" s="4"/>
      <c r="G8" s="4"/>
      <c r="H8" s="4"/>
      <c r="I8" s="4"/>
      <c r="J8" s="4"/>
      <c r="K8" s="4"/>
      <c r="L8" s="4"/>
    </row>
    <row r="9" spans="1:12" s="148" customFormat="1" ht="37.799999999999997" x14ac:dyDescent="0.4">
      <c r="A9" s="180"/>
      <c r="B9" s="177" t="s">
        <v>303</v>
      </c>
      <c r="C9" s="177" t="s">
        <v>304</v>
      </c>
      <c r="D9" s="177" t="s">
        <v>305</v>
      </c>
      <c r="E9" s="178" t="s">
        <v>306</v>
      </c>
      <c r="F9" s="178" t="s">
        <v>307</v>
      </c>
      <c r="G9" s="178" t="s">
        <v>308</v>
      </c>
      <c r="H9" s="178" t="s">
        <v>311</v>
      </c>
      <c r="I9" s="178" t="s">
        <v>310</v>
      </c>
      <c r="J9" s="178" t="s">
        <v>309</v>
      </c>
      <c r="K9" s="178" t="s">
        <v>312</v>
      </c>
      <c r="L9" s="179"/>
    </row>
    <row r="10" spans="1:12" x14ac:dyDescent="0.4">
      <c r="B10" s="4" t="s">
        <v>27</v>
      </c>
      <c r="C10" s="4" t="s">
        <v>375</v>
      </c>
      <c r="D10" s="4" t="s">
        <v>376</v>
      </c>
      <c r="E10" s="125" t="s">
        <v>377</v>
      </c>
      <c r="F10" s="125">
        <v>9.6</v>
      </c>
      <c r="G10" s="125">
        <v>1587.8</v>
      </c>
      <c r="H10" s="125">
        <v>168.9</v>
      </c>
      <c r="I10" s="125">
        <v>8933.2000000000007</v>
      </c>
      <c r="J10" s="125">
        <v>9102.1</v>
      </c>
      <c r="K10" s="181">
        <v>0.35799999999999998</v>
      </c>
      <c r="L10" s="20"/>
    </row>
    <row r="11" spans="1:12" x14ac:dyDescent="0.4">
      <c r="B11" s="4" t="s">
        <v>28</v>
      </c>
      <c r="C11" s="4" t="s">
        <v>375</v>
      </c>
      <c r="D11" s="4" t="s">
        <v>246</v>
      </c>
      <c r="E11" s="125" t="s">
        <v>378</v>
      </c>
      <c r="F11" s="29">
        <v>6.7</v>
      </c>
      <c r="G11" s="29">
        <v>2852.1</v>
      </c>
      <c r="H11" s="29">
        <v>1386.3</v>
      </c>
      <c r="I11" s="29">
        <v>3386.7</v>
      </c>
      <c r="J11" s="125">
        <v>4773</v>
      </c>
      <c r="K11" s="181">
        <v>0.16500000000000001</v>
      </c>
      <c r="L11" s="29"/>
    </row>
    <row r="12" spans="1:12" x14ac:dyDescent="0.4">
      <c r="B12" s="4" t="s">
        <v>30</v>
      </c>
      <c r="C12" s="4" t="s">
        <v>375</v>
      </c>
      <c r="D12" s="4" t="s">
        <v>379</v>
      </c>
      <c r="E12" s="125" t="s">
        <v>380</v>
      </c>
      <c r="F12" s="29">
        <v>4.5999999999999996</v>
      </c>
      <c r="G12" s="29">
        <v>574.1</v>
      </c>
      <c r="H12" s="29">
        <v>0</v>
      </c>
      <c r="I12" s="29">
        <v>865.4</v>
      </c>
      <c r="J12" s="125">
        <v>865.4</v>
      </c>
      <c r="K12" s="181">
        <v>0.154</v>
      </c>
      <c r="L12" s="29"/>
    </row>
    <row r="13" spans="1:12" x14ac:dyDescent="0.4">
      <c r="B13" s="4" t="s">
        <v>313</v>
      </c>
      <c r="C13" s="4" t="s">
        <v>375</v>
      </c>
      <c r="D13" s="4" t="s">
        <v>381</v>
      </c>
      <c r="E13" s="125" t="s">
        <v>382</v>
      </c>
      <c r="F13" s="29">
        <v>10.1</v>
      </c>
      <c r="G13" s="29">
        <v>105.5</v>
      </c>
      <c r="H13" s="29">
        <v>1.8</v>
      </c>
      <c r="I13" s="29">
        <v>191.5</v>
      </c>
      <c r="J13" s="125">
        <v>193.3</v>
      </c>
      <c r="K13" s="181">
        <v>0.13</v>
      </c>
      <c r="L13" s="29"/>
    </row>
    <row r="14" spans="1:12" x14ac:dyDescent="0.4">
      <c r="B14" s="4" t="s">
        <v>32</v>
      </c>
      <c r="C14" s="4" t="s">
        <v>383</v>
      </c>
      <c r="D14" s="4" t="s">
        <v>381</v>
      </c>
      <c r="E14" s="125" t="s">
        <v>384</v>
      </c>
      <c r="F14" s="29">
        <v>9.4</v>
      </c>
      <c r="G14" s="29">
        <v>829.6</v>
      </c>
      <c r="H14" s="29">
        <v>308.39999999999998</v>
      </c>
      <c r="I14" s="29">
        <v>2389.3000000000002</v>
      </c>
      <c r="J14" s="125">
        <v>2697.7</v>
      </c>
      <c r="K14" s="181">
        <v>0.47299999999999998</v>
      </c>
      <c r="L14" s="29"/>
    </row>
    <row r="15" spans="1:12" ht="17.399999999999999" x14ac:dyDescent="0.4">
      <c r="B15" s="4" t="s">
        <v>354</v>
      </c>
      <c r="C15" s="4" t="s">
        <v>383</v>
      </c>
      <c r="D15" s="4" t="s">
        <v>246</v>
      </c>
      <c r="E15" s="125" t="s">
        <v>385</v>
      </c>
      <c r="F15" s="29">
        <v>0.7</v>
      </c>
      <c r="G15" s="29">
        <v>1356</v>
      </c>
      <c r="H15" s="29">
        <v>44.2</v>
      </c>
      <c r="I15" s="29">
        <v>1394.5</v>
      </c>
      <c r="J15" s="125">
        <v>1438.7</v>
      </c>
      <c r="K15" s="181">
        <v>7.4999999999999997E-2</v>
      </c>
      <c r="L15" s="29"/>
    </row>
    <row r="16" spans="1:12" x14ac:dyDescent="0.4">
      <c r="B16" s="4" t="s">
        <v>176</v>
      </c>
      <c r="C16" s="4" t="s">
        <v>383</v>
      </c>
      <c r="D16" s="4" t="s">
        <v>386</v>
      </c>
      <c r="E16" s="125" t="s">
        <v>387</v>
      </c>
      <c r="F16" s="29">
        <v>4.7</v>
      </c>
      <c r="G16" s="29">
        <v>264.60000000000002</v>
      </c>
      <c r="H16" s="29">
        <v>1.1000000000000001</v>
      </c>
      <c r="I16" s="29">
        <v>553.29999999999995</v>
      </c>
      <c r="J16" s="125">
        <v>554.5</v>
      </c>
      <c r="K16" s="181">
        <v>0.44400000000000001</v>
      </c>
      <c r="L16" s="29"/>
    </row>
    <row r="17" spans="1:12" x14ac:dyDescent="0.4">
      <c r="B17" s="4" t="s">
        <v>314</v>
      </c>
      <c r="C17" s="4" t="s">
        <v>383</v>
      </c>
      <c r="D17" s="4" t="s">
        <v>388</v>
      </c>
      <c r="E17" s="125" t="s">
        <v>389</v>
      </c>
      <c r="F17" s="29">
        <v>6.1</v>
      </c>
      <c r="G17" s="29">
        <v>204.6</v>
      </c>
      <c r="H17" s="29">
        <v>0</v>
      </c>
      <c r="I17" s="29">
        <v>257.10000000000002</v>
      </c>
      <c r="J17" s="125">
        <v>257.10000000000002</v>
      </c>
      <c r="K17" s="181">
        <v>9.9000000000000005E-2</v>
      </c>
      <c r="L17" s="29"/>
    </row>
    <row r="18" spans="1:12" s="122" customFormat="1" x14ac:dyDescent="0.4">
      <c r="A18" s="45"/>
      <c r="B18" s="4" t="s">
        <v>40</v>
      </c>
      <c r="C18" s="4" t="s">
        <v>383</v>
      </c>
      <c r="D18" s="4" t="s">
        <v>376</v>
      </c>
      <c r="E18" s="125" t="s">
        <v>390</v>
      </c>
      <c r="F18" s="29">
        <v>3.3</v>
      </c>
      <c r="G18" s="29">
        <v>36.299999999999997</v>
      </c>
      <c r="H18" s="29">
        <v>0</v>
      </c>
      <c r="I18" s="29">
        <v>44.8</v>
      </c>
      <c r="J18" s="125">
        <v>44.8</v>
      </c>
      <c r="K18" s="181">
        <v>0.14399999999999999</v>
      </c>
      <c r="L18" s="29"/>
    </row>
    <row r="19" spans="1:12" ht="18.600000000000001" customHeight="1" x14ac:dyDescent="0.4">
      <c r="B19" s="4" t="s">
        <v>318</v>
      </c>
      <c r="C19" s="4" t="s">
        <v>391</v>
      </c>
      <c r="D19" s="4" t="s">
        <v>246</v>
      </c>
      <c r="E19" s="125" t="s">
        <v>392</v>
      </c>
      <c r="F19" s="29">
        <v>4.8</v>
      </c>
      <c r="G19" s="29">
        <v>575.9</v>
      </c>
      <c r="H19" s="29">
        <v>148.9</v>
      </c>
      <c r="I19" s="29">
        <v>616.4</v>
      </c>
      <c r="J19" s="125">
        <v>765.3</v>
      </c>
      <c r="K19" s="181">
        <v>8.5999999999999993E-2</v>
      </c>
      <c r="L19" s="29"/>
    </row>
    <row r="20" spans="1:12" ht="21" x14ac:dyDescent="0.4">
      <c r="B20" s="4" t="s">
        <v>319</v>
      </c>
      <c r="C20" s="4" t="s">
        <v>391</v>
      </c>
      <c r="D20" s="4" t="s">
        <v>376</v>
      </c>
      <c r="E20" s="125" t="s">
        <v>393</v>
      </c>
      <c r="F20" s="29">
        <v>5.3</v>
      </c>
      <c r="G20" s="29">
        <v>384.8</v>
      </c>
      <c r="H20" s="29">
        <v>103.1</v>
      </c>
      <c r="I20" s="29">
        <v>590.1</v>
      </c>
      <c r="J20" s="125">
        <v>693.2</v>
      </c>
      <c r="K20" s="181">
        <v>0.14099999999999999</v>
      </c>
      <c r="L20" s="29"/>
    </row>
    <row r="21" spans="1:12" x14ac:dyDescent="0.4">
      <c r="B21" s="4" t="s">
        <v>315</v>
      </c>
      <c r="C21" s="4" t="s">
        <v>391</v>
      </c>
      <c r="D21" s="4" t="s">
        <v>376</v>
      </c>
      <c r="E21" s="125" t="s">
        <v>394</v>
      </c>
      <c r="F21" s="29">
        <v>0.3</v>
      </c>
      <c r="G21" s="29">
        <v>119.5</v>
      </c>
      <c r="H21" s="29">
        <v>5.9</v>
      </c>
      <c r="I21" s="29">
        <v>114</v>
      </c>
      <c r="J21" s="125">
        <v>119.9</v>
      </c>
      <c r="K21" s="181" t="s">
        <v>374</v>
      </c>
      <c r="L21" s="29"/>
    </row>
    <row r="22" spans="1:12" x14ac:dyDescent="0.4">
      <c r="B22" s="4" t="s">
        <v>139</v>
      </c>
      <c r="C22" s="4" t="s">
        <v>395</v>
      </c>
      <c r="D22" s="4" t="s">
        <v>246</v>
      </c>
      <c r="E22" s="125" t="s">
        <v>396</v>
      </c>
      <c r="F22" s="29">
        <v>27.4</v>
      </c>
      <c r="G22" s="29">
        <v>96</v>
      </c>
      <c r="H22" s="29">
        <v>696.2</v>
      </c>
      <c r="I22" s="29">
        <v>1070.7</v>
      </c>
      <c r="J22" s="125">
        <v>1766.9</v>
      </c>
      <c r="K22" s="181">
        <v>0.17399999999999999</v>
      </c>
      <c r="L22" s="29"/>
    </row>
    <row r="23" spans="1:12" ht="15" customHeight="1" x14ac:dyDescent="0.4">
      <c r="B23" s="4"/>
      <c r="C23" s="4"/>
      <c r="D23" s="4"/>
      <c r="E23" s="125"/>
      <c r="F23" s="29"/>
      <c r="G23" s="29"/>
      <c r="H23" s="29"/>
      <c r="I23" s="29"/>
      <c r="J23" s="125"/>
      <c r="K23" s="181"/>
      <c r="L23" s="29"/>
    </row>
    <row r="24" spans="1:12" x14ac:dyDescent="0.4">
      <c r="B24" s="4" t="s">
        <v>29</v>
      </c>
      <c r="C24" s="4" t="s">
        <v>375</v>
      </c>
      <c r="D24" s="4" t="s">
        <v>246</v>
      </c>
      <c r="E24" s="125" t="s">
        <v>397</v>
      </c>
      <c r="F24" s="29">
        <v>3.4</v>
      </c>
      <c r="G24" s="29">
        <v>212.5</v>
      </c>
      <c r="H24" s="29">
        <v>8.6</v>
      </c>
      <c r="I24" s="29">
        <v>217</v>
      </c>
      <c r="J24" s="125">
        <v>225.6</v>
      </c>
      <c r="K24" s="181">
        <v>1.7999999999999999E-2</v>
      </c>
      <c r="L24" s="29"/>
    </row>
    <row r="25" spans="1:12" x14ac:dyDescent="0.4">
      <c r="B25" s="4" t="s">
        <v>35</v>
      </c>
      <c r="C25" s="4" t="s">
        <v>391</v>
      </c>
      <c r="D25" s="4" t="s">
        <v>376</v>
      </c>
      <c r="E25" s="125" t="s">
        <v>398</v>
      </c>
      <c r="F25" s="29">
        <v>11</v>
      </c>
      <c r="G25" s="29">
        <v>370.4</v>
      </c>
      <c r="H25" s="29">
        <v>373</v>
      </c>
      <c r="I25" s="29">
        <v>0</v>
      </c>
      <c r="J25" s="125">
        <v>373</v>
      </c>
      <c r="K25" s="181">
        <v>1E-3</v>
      </c>
      <c r="L25" s="29"/>
    </row>
    <row r="26" spans="1:12" x14ac:dyDescent="0.4">
      <c r="B26" s="4" t="s">
        <v>316</v>
      </c>
      <c r="C26" s="4" t="s">
        <v>399</v>
      </c>
      <c r="D26" s="4" t="s">
        <v>246</v>
      </c>
      <c r="E26" s="125" t="s">
        <v>400</v>
      </c>
      <c r="F26" s="167">
        <v>18</v>
      </c>
      <c r="G26" s="167">
        <v>91.2</v>
      </c>
      <c r="H26" s="167">
        <v>162.19999999999999</v>
      </c>
      <c r="I26" s="167">
        <v>0</v>
      </c>
      <c r="J26" s="125">
        <v>162.19999999999999</v>
      </c>
      <c r="K26" s="181">
        <v>8.4000000000000005E-2</v>
      </c>
      <c r="L26" s="29"/>
    </row>
    <row r="27" spans="1:12" ht="21" x14ac:dyDescent="0.4">
      <c r="B27" s="4" t="s">
        <v>317</v>
      </c>
      <c r="C27" s="4" t="s">
        <v>383</v>
      </c>
      <c r="D27" s="4" t="s">
        <v>246</v>
      </c>
      <c r="E27" s="125" t="s">
        <v>401</v>
      </c>
      <c r="F27" s="29">
        <v>31.3</v>
      </c>
      <c r="G27" s="29">
        <v>395.3</v>
      </c>
      <c r="H27" s="29">
        <v>2607.5</v>
      </c>
      <c r="I27" s="29">
        <v>0</v>
      </c>
      <c r="J27" s="125">
        <v>2607.5</v>
      </c>
      <c r="K27" s="181">
        <v>0.18</v>
      </c>
      <c r="L27" s="29"/>
    </row>
    <row r="28" spans="1:12" x14ac:dyDescent="0.4">
      <c r="B28" s="4"/>
      <c r="C28" s="4"/>
      <c r="D28" s="4"/>
      <c r="E28" s="154"/>
      <c r="F28" s="154"/>
      <c r="G28" s="154"/>
      <c r="H28" s="154"/>
      <c r="I28" s="154"/>
      <c r="J28" s="154"/>
      <c r="K28" s="154"/>
      <c r="L28" s="29"/>
    </row>
    <row r="29" spans="1:12" ht="17.399999999999999" customHeight="1" x14ac:dyDescent="0.4">
      <c r="B29" s="199" t="s">
        <v>353</v>
      </c>
      <c r="C29" s="204"/>
      <c r="D29" s="204"/>
      <c r="E29" s="204"/>
      <c r="F29" s="204"/>
      <c r="G29" s="204"/>
      <c r="H29" s="204"/>
      <c r="I29" s="204"/>
      <c r="J29" s="204"/>
      <c r="K29" s="204"/>
      <c r="L29" s="4"/>
    </row>
    <row r="30" spans="1:12" ht="45" customHeight="1" x14ac:dyDescent="0.4">
      <c r="B30" s="204"/>
      <c r="C30" s="204"/>
      <c r="D30" s="204"/>
      <c r="E30" s="204"/>
      <c r="F30" s="204"/>
      <c r="G30" s="204"/>
      <c r="H30" s="204"/>
      <c r="I30" s="204"/>
      <c r="J30" s="204"/>
      <c r="K30" s="204"/>
      <c r="L30" s="4"/>
    </row>
    <row r="31" spans="1:12" ht="57.75" customHeight="1" x14ac:dyDescent="0.4">
      <c r="B31" s="204"/>
      <c r="C31" s="204"/>
      <c r="D31" s="204"/>
      <c r="E31" s="204"/>
      <c r="F31" s="204"/>
      <c r="G31" s="204"/>
      <c r="H31" s="204"/>
      <c r="I31" s="204"/>
      <c r="J31" s="204"/>
      <c r="K31" s="204"/>
      <c r="L31" s="44"/>
    </row>
    <row r="32" spans="1:12" ht="79.8" customHeight="1" x14ac:dyDescent="0.4">
      <c r="B32" s="204"/>
      <c r="C32" s="204"/>
      <c r="D32" s="204"/>
      <c r="E32" s="204"/>
      <c r="F32" s="204"/>
      <c r="G32" s="204"/>
      <c r="H32" s="204"/>
      <c r="I32" s="204"/>
      <c r="J32" s="204"/>
      <c r="K32" s="204"/>
      <c r="L32" s="4"/>
    </row>
    <row r="33" spans="2:12" x14ac:dyDescent="0.4">
      <c r="B33" s="4"/>
      <c r="C33" s="4"/>
      <c r="D33" s="4"/>
      <c r="E33" s="4"/>
      <c r="F33" s="4"/>
      <c r="G33" s="4"/>
      <c r="H33" s="4"/>
      <c r="I33" s="4"/>
      <c r="J33" s="4"/>
      <c r="K33" s="4"/>
      <c r="L33" s="4"/>
    </row>
    <row r="34" spans="2:12" x14ac:dyDescent="0.4">
      <c r="B34" s="42" t="s">
        <v>147</v>
      </c>
      <c r="C34" s="41"/>
      <c r="D34" s="41"/>
      <c r="E34" s="41"/>
      <c r="F34" s="41"/>
      <c r="G34" s="41"/>
      <c r="H34" s="41"/>
      <c r="I34" s="41"/>
      <c r="J34" s="41"/>
      <c r="K34" s="41"/>
      <c r="L34" s="41"/>
    </row>
    <row r="36" spans="2:12" hidden="1" x14ac:dyDescent="0.4">
      <c r="B36" s="1" t="s">
        <v>148</v>
      </c>
    </row>
    <row r="242" ht="51.75" hidden="1" customHeight="1" x14ac:dyDescent="0.4"/>
    <row r="278" ht="12" hidden="1" customHeight="1" x14ac:dyDescent="0.4"/>
    <row r="293" spans="37:37" hidden="1" x14ac:dyDescent="0.4">
      <c r="AK293" s="1" t="s">
        <v>337</v>
      </c>
    </row>
    <row r="297" spans="37:37" ht="6" hidden="1" customHeight="1" x14ac:dyDescent="0.4"/>
    <row r="345" ht="36.9" hidden="1" customHeight="1" x14ac:dyDescent="0.4"/>
    <row r="361" spans="37:37" hidden="1" x14ac:dyDescent="0.4">
      <c r="AK361" s="1" t="s">
        <v>335</v>
      </c>
    </row>
    <row r="389" spans="37:37" hidden="1" x14ac:dyDescent="0.4">
      <c r="AK389" s="1" t="s">
        <v>247</v>
      </c>
    </row>
    <row r="415" spans="37:37" ht="409.6" hidden="1" x14ac:dyDescent="0.4">
      <c r="AK415" s="184" t="s">
        <v>334</v>
      </c>
    </row>
    <row r="428" spans="37:37" hidden="1" x14ac:dyDescent="0.4">
      <c r="AK428" s="1" t="s">
        <v>91</v>
      </c>
    </row>
    <row r="436" spans="37:37" hidden="1" x14ac:dyDescent="0.4">
      <c r="AK436" s="1" t="s">
        <v>332</v>
      </c>
    </row>
    <row r="440" spans="37:37" hidden="1" x14ac:dyDescent="0.4">
      <c r="AK440" s="1" t="s">
        <v>333</v>
      </c>
    </row>
    <row r="463" ht="82.95" hidden="1" customHeight="1" x14ac:dyDescent="0.4"/>
    <row r="467" spans="37:50" hidden="1" x14ac:dyDescent="0.4">
      <c r="AK467" s="1" t="s">
        <v>347</v>
      </c>
      <c r="AL467" s="1" t="s">
        <v>347</v>
      </c>
      <c r="AM467" s="1" t="s">
        <v>347</v>
      </c>
      <c r="AN467" s="1" t="s">
        <v>347</v>
      </c>
      <c r="AO467" s="1" t="s">
        <v>347</v>
      </c>
      <c r="AP467" s="1" t="s">
        <v>347</v>
      </c>
      <c r="AQ467" s="1" t="s">
        <v>347</v>
      </c>
      <c r="AR467" s="1" t="s">
        <v>347</v>
      </c>
      <c r="AS467" s="1" t="s">
        <v>347</v>
      </c>
      <c r="AT467" s="1" t="s">
        <v>347</v>
      </c>
      <c r="AU467" s="1" t="s">
        <v>347</v>
      </c>
      <c r="AV467" s="1" t="s">
        <v>347</v>
      </c>
      <c r="AW467" s="1" t="s">
        <v>347</v>
      </c>
      <c r="AX467" s="1" t="s">
        <v>347</v>
      </c>
    </row>
    <row r="486" spans="37:37" ht="17.399999999999999" hidden="1" x14ac:dyDescent="0.4">
      <c r="AK486" s="1" t="s">
        <v>330</v>
      </c>
    </row>
    <row r="487" spans="37:37" hidden="1" x14ac:dyDescent="0.4">
      <c r="AK487" s="1" t="s">
        <v>331</v>
      </c>
    </row>
    <row r="489" spans="37:37" ht="17.399999999999999" hidden="1" x14ac:dyDescent="0.4">
      <c r="AK489" s="1" t="s">
        <v>338</v>
      </c>
    </row>
    <row r="502" spans="37:37" hidden="1" x14ac:dyDescent="0.4">
      <c r="AK502" s="1" t="s">
        <v>339</v>
      </c>
    </row>
    <row r="503" spans="37:37" hidden="1" x14ac:dyDescent="0.4">
      <c r="AK503" s="1" t="s">
        <v>340</v>
      </c>
    </row>
    <row r="549" spans="37:50" hidden="1" x14ac:dyDescent="0.4">
      <c r="AK549" s="1" t="s">
        <v>247</v>
      </c>
    </row>
    <row r="552" spans="37:50" hidden="1" x14ac:dyDescent="0.4">
      <c r="AK552" s="1" t="s">
        <v>341</v>
      </c>
    </row>
    <row r="558" spans="37:50" ht="409.6" hidden="1" x14ac:dyDescent="0.4">
      <c r="AK558" s="148" t="s">
        <v>346</v>
      </c>
      <c r="AL558" s="148" t="s">
        <v>346</v>
      </c>
      <c r="AM558" s="148" t="s">
        <v>346</v>
      </c>
      <c r="AN558" s="148" t="s">
        <v>346</v>
      </c>
      <c r="AO558" s="148" t="s">
        <v>346</v>
      </c>
      <c r="AP558" s="148" t="s">
        <v>346</v>
      </c>
      <c r="AQ558" s="148" t="s">
        <v>346</v>
      </c>
      <c r="AR558" s="148" t="s">
        <v>346</v>
      </c>
      <c r="AS558" s="148" t="s">
        <v>346</v>
      </c>
      <c r="AT558" s="148" t="s">
        <v>346</v>
      </c>
      <c r="AU558" s="148" t="s">
        <v>346</v>
      </c>
      <c r="AV558" s="148" t="s">
        <v>346</v>
      </c>
      <c r="AW558" s="148" t="s">
        <v>346</v>
      </c>
      <c r="AX558" s="148" t="s">
        <v>346</v>
      </c>
    </row>
    <row r="573" spans="37:37" hidden="1" x14ac:dyDescent="0.4">
      <c r="AK573" s="1" t="s">
        <v>247</v>
      </c>
    </row>
    <row r="576" spans="37:37" hidden="1" x14ac:dyDescent="0.4">
      <c r="AK576" s="1" t="s">
        <v>341</v>
      </c>
    </row>
    <row r="582" spans="37:50" ht="409.6" hidden="1" x14ac:dyDescent="0.4">
      <c r="AK582" s="183" t="s">
        <v>346</v>
      </c>
      <c r="AL582" s="148" t="s">
        <v>346</v>
      </c>
      <c r="AM582" s="148" t="s">
        <v>346</v>
      </c>
      <c r="AN582" s="148" t="s">
        <v>346</v>
      </c>
      <c r="AO582" s="148" t="s">
        <v>346</v>
      </c>
      <c r="AP582" s="148" t="s">
        <v>346</v>
      </c>
      <c r="AQ582" s="148" t="s">
        <v>346</v>
      </c>
      <c r="AR582" s="148" t="s">
        <v>346</v>
      </c>
      <c r="AS582" s="148" t="s">
        <v>346</v>
      </c>
      <c r="AT582" s="148" t="s">
        <v>346</v>
      </c>
      <c r="AU582" s="148" t="s">
        <v>346</v>
      </c>
      <c r="AV582" s="148" t="s">
        <v>346</v>
      </c>
      <c r="AW582" s="148" t="s">
        <v>346</v>
      </c>
      <c r="AX582" s="148" t="s">
        <v>346</v>
      </c>
    </row>
    <row r="622" spans="37:37" ht="17.399999999999999" hidden="1" x14ac:dyDescent="0.4">
      <c r="AK622" s="1" t="s">
        <v>342</v>
      </c>
    </row>
    <row r="628" spans="37:37" hidden="1" x14ac:dyDescent="0.4">
      <c r="AK628" s="1" t="s">
        <v>344</v>
      </c>
    </row>
  </sheetData>
  <mergeCells count="1">
    <mergeCell ref="B29:K32"/>
  </mergeCells>
  <pageMargins left="0.70866141732283472" right="0.70866141732283472" top="0.74803149606299213" bottom="0.74803149606299213" header="0.31496062992125984" footer="0.31496062992125984"/>
  <pageSetup paperSize="9" scale="55" orientation="landscape" r:id="rId1"/>
  <headerFooter>
    <oddFooter>&amp;L&amp;"Segoe UI,Regular"Infratil FY26 Annual Result&amp;R&amp;"Segoe UI,Regular"&amp;P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ject xmlns="94a5b5f7-3c8f-4711-ba0d-ba51df8698cd" xsi:nil="true"/>
    <PRAText2 xmlns="8eb8517f-29ec-4a9d-be80-00427e722678" xsi:nil="true"/>
    <Activity xmlns="8eb8517f-29ec-4a9d-be80-00427e722678">Infratil</Activity>
    <Subactivity xmlns="8eb8517f-29ec-4a9d-be80-00427e722678">Annual Accounts</Subactivity>
    <SecurityClassification xmlns="531c1312-debb-43dd-93ae-2f75418ac0c7">Internal use only</SecurityClassification>
    <PRADate1 xmlns="8eb8517f-29ec-4a9d-be80-00427e722678" xsi:nil="true"/>
    <PRAText3 xmlns="8eb8517f-29ec-4a9d-be80-00427e722678" xsi:nil="true"/>
    <Function xmlns="8eb8517f-29ec-4a9d-be80-00427e722678">Client Management</Function>
    <Case xmlns="8eb8517f-29ec-4a9d-be80-00427e722678">Infratil</Case>
    <DocumentType xmlns="8eb8517f-29ec-4a9d-be80-00427e722678" xsi:nil="true"/>
    <PRAText1 xmlns="8eb8517f-29ec-4a9d-be80-00427e722678" xsi:nil="true"/>
    <PRADate2 xmlns="8eb8517f-29ec-4a9d-be80-00427e722678" xsi:nil="true"/>
    <Year xmlns="531c1312-debb-43dd-93ae-2f75418ac0c7">2022</Year>
    <TaxCatchAll xmlns="dc396258-2c85-4680-8959-3b84782c62c1" xsi:nil="true"/>
    <BusinessValue xmlns="8eb8517f-29ec-4a9d-be80-00427e722678">Normal</BusinessValue>
    <Subtype xmlns="259657dc-3dad-4e11-afbf-5a1218150074">Results Presentation</Subtype>
    <lcf76f155ced4ddcb4097134ff3c332f xmlns="259657dc-3dad-4e11-afbf-5a1218150074">
      <Terms xmlns="http://schemas.microsoft.com/office/infopath/2007/PartnerControls"/>
    </lcf76f155ced4ddcb4097134ff3c332f>
    <FinancialYear xmlns="259657dc-3dad-4e11-afbf-5a1218150074">2025-26</FinancialYea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Document" ma:contentTypeID="0x010100D6718DBF22A6604FBD0503C1674DD30200767E622B87115047AB751A5BC12159A3" ma:contentTypeVersion="45" ma:contentTypeDescription="Create a new document." ma:contentTypeScope="" ma:versionID="0168e6664bb0b668ad6c19953829325c">
  <xsd:schema xmlns:xsd="http://www.w3.org/2001/XMLSchema" xmlns:xs="http://www.w3.org/2001/XMLSchema" xmlns:p="http://schemas.microsoft.com/office/2006/metadata/properties" xmlns:ns2="531c1312-debb-43dd-93ae-2f75418ac0c7" xmlns:ns3="8eb8517f-29ec-4a9d-be80-00427e722678" xmlns:ns4="94a5b5f7-3c8f-4711-ba0d-ba51df8698cd" xmlns:ns5="259657dc-3dad-4e11-afbf-5a1218150074" xmlns:ns6="dc396258-2c85-4680-8959-3b84782c62c1" targetNamespace="http://schemas.microsoft.com/office/2006/metadata/properties" ma:root="true" ma:fieldsID="f9f5805fbe80d0ac8af1ee00a10c07c1" ns2:_="" ns3:_="" ns4:_="" ns5:_="" ns6:_="">
    <xsd:import namespace="531c1312-debb-43dd-93ae-2f75418ac0c7"/>
    <xsd:import namespace="8eb8517f-29ec-4a9d-be80-00427e722678"/>
    <xsd:import namespace="94a5b5f7-3c8f-4711-ba0d-ba51df8698cd"/>
    <xsd:import namespace="259657dc-3dad-4e11-afbf-5a1218150074"/>
    <xsd:import namespace="dc396258-2c85-4680-8959-3b84782c62c1"/>
    <xsd:element name="properties">
      <xsd:complexType>
        <xsd:sequence>
          <xsd:element name="documentManagement">
            <xsd:complexType>
              <xsd:all>
                <xsd:element ref="ns2:SecurityClassification" minOccurs="0"/>
                <xsd:element ref="ns3:Subactivity" minOccurs="0"/>
                <xsd:element ref="ns3:DocumentType" minOccurs="0"/>
                <xsd:element ref="ns3:BusinessValue" minOccurs="0"/>
                <xsd:element ref="ns3:Function" minOccurs="0"/>
                <xsd:element ref="ns3:Activity" minOccurs="0"/>
                <xsd:element ref="ns4:Project" minOccurs="0"/>
                <xsd:element ref="ns3:Case" minOccurs="0"/>
                <xsd:element ref="ns3:PRADate1" minOccurs="0"/>
                <xsd:element ref="ns3:PRADate2" minOccurs="0"/>
                <xsd:element ref="ns3:PRAText1" minOccurs="0"/>
                <xsd:element ref="ns3:PRAText2" minOccurs="0"/>
                <xsd:element ref="ns3:PRAText3" minOccurs="0"/>
                <xsd:element ref="ns2:Year" minOccurs="0"/>
                <xsd:element ref="ns5:FinancialYear" minOccurs="0"/>
                <xsd:element ref="ns5:Subtype"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OCR" minOccurs="0"/>
                <xsd:element ref="ns5:MediaServiceAutoKeyPoints" minOccurs="0"/>
                <xsd:element ref="ns5:MediaServiceKeyPoints" minOccurs="0"/>
                <xsd:element ref="ns5:lcf76f155ced4ddcb4097134ff3c332f" minOccurs="0"/>
                <xsd:element ref="ns6:TaxCatchAll" minOccurs="0"/>
                <xsd:element ref="ns5:MediaServiceGenerationTime" minOccurs="0"/>
                <xsd:element ref="ns5:MediaServiceEventHashCode" minOccurs="0"/>
                <xsd:element ref="ns5:MediaServiceObjectDetectorVersions" minOccurs="0"/>
                <xsd:element ref="ns5:MediaServiceSearchPropertie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c1312-debb-43dd-93ae-2f75418ac0c7"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default="Internal use only" ma:format="RadioButtons" ma:internalName="SecurityClassification" ma:readOnly="false">
      <xsd:simpleType>
        <xsd:restriction base="dms:Choice">
          <xsd:enumeration value="Confidential"/>
          <xsd:enumeration value="Highly protected"/>
          <xsd:enumeration value="Internal use only"/>
          <xsd:enumeration value="Not confidential"/>
        </xsd:restriction>
      </xsd:simpleType>
    </xsd:element>
    <xsd:element name="Year" ma:index="21" nillable="true" ma:displayName="Year" ma:default="2022" ma:format="Dropdown" ma:internalName="Year">
      <xsd:simpleType>
        <xsd:restriction base="dms:Choice">
          <xsd:enumeration value="2015 and before"/>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schema>
  <xsd:schema xmlns:xsd="http://www.w3.org/2001/XMLSchema" xmlns:xs="http://www.w3.org/2001/XMLSchema" xmlns:dms="http://schemas.microsoft.com/office/2006/documentManagement/types" xmlns:pc="http://schemas.microsoft.com/office/infopath/2007/PartnerControls" targetNamespace="8eb8517f-29ec-4a9d-be80-00427e722678" elementFormDefault="qualified">
    <xsd:import namespace="http://schemas.microsoft.com/office/2006/documentManagement/types"/>
    <xsd:import namespace="http://schemas.microsoft.com/office/infopath/2007/PartnerControls"/>
    <xsd:element name="Subactivity" ma:index="9" nillable="true" ma:displayName="Subactivity" ma:default="Annual Accounts" ma:hidden="true" ma:internalName="Subactivity" ma:readOnly="false">
      <xsd:simpleType>
        <xsd:restriction base="dms:Text">
          <xsd:maxLength value="255"/>
        </xsd:restriction>
      </xsd:simpleType>
    </xsd:element>
    <xsd:element name="DocumentType" ma:index="10" nillable="true" ma:displayName="Document Type" ma:format="Dropdown" ma:internalName="DocumentType" ma:readOnly="false">
      <xsd:simpleType>
        <xsd:restriction base="dms:Choice">
          <xsd:enumeration value="CONTRACT, Variation, Agreement"/>
          <xsd:enumeration value="CORRESPONDENCE"/>
          <xsd:enumeration value="EMPLOYMENT related"/>
          <xsd:enumeration value="FILENOTE"/>
          <xsd:enumeration value="FINANCIAL related"/>
          <xsd:enumeration value="IMAGE"/>
          <xsd:enumeration value="MEETING related"/>
          <xsd:enumeration value="PRESENTATION"/>
          <xsd:enumeration value="REPORT"/>
          <xsd:enumeration value="POLICY, Process, Procedure"/>
          <xsd:enumeration value="TEMPLATE, Checklist or Form"/>
        </xsd:restriction>
      </xsd:simpleType>
    </xsd:element>
    <xsd:element name="BusinessValue" ma:index="11" nillable="true" ma:displayName="Business Value" ma:default="Normal" ma:format="RadioButtons" ma:hidden="true" ma:internalName="BusinessValue"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Function" ma:index="12" nillable="true" ma:displayName="Function" ma:default="Client Management" ma:hidden="true" ma:internalName="Function" ma:readOnly="false">
      <xsd:simpleType>
        <xsd:restriction base="dms:Text">
          <xsd:maxLength value="255"/>
        </xsd:restriction>
      </xsd:simpleType>
    </xsd:element>
    <xsd:element name="Activity" ma:index="13" nillable="true" ma:displayName="Activity" ma:default="Infratil" ma:hidden="true" ma:internalName="Activity" ma:readOnly="false">
      <xsd:simpleType>
        <xsd:restriction base="dms:Text">
          <xsd:maxLength value="255"/>
        </xsd:restriction>
      </xsd:simpleType>
    </xsd:element>
    <xsd:element name="Case" ma:index="15" nillable="true" ma:displayName="Case" ma:default="Infratil" ma:hidden="true" ma:internalName="Case" ma:readOnly="false">
      <xsd:simpleType>
        <xsd:restriction base="dms:Text">
          <xsd:maxLength value="255"/>
        </xsd:restriction>
      </xsd:simpleType>
    </xsd:element>
    <xsd:element name="PRADate1" ma:index="16" nillable="true" ma:displayName="PRA Date 1" ma:format="DateOnly" ma:hidden="true" ma:internalName="PRADate1" ma:readOnly="false">
      <xsd:simpleType>
        <xsd:restriction base="dms:DateTime"/>
      </xsd:simpleType>
    </xsd:element>
    <xsd:element name="PRADate2" ma:index="17" nillable="true" ma:displayName="PRA Date 2" ma:format="DateOnly" ma:hidden="true" ma:internalName="PRADate2" ma:readOnly="false">
      <xsd:simpleType>
        <xsd:restriction base="dms:DateTime"/>
      </xsd:simpleType>
    </xsd:element>
    <xsd:element name="PRAText1" ma:index="18" nillable="true" ma:displayName="PRA Text 1" ma:hidden="true" ma:internalName="PRAText1" ma:readOnly="false">
      <xsd:simpleType>
        <xsd:restriction base="dms:Text">
          <xsd:maxLength value="255"/>
        </xsd:restriction>
      </xsd:simpleType>
    </xsd:element>
    <xsd:element name="PRAText2" ma:index="19" nillable="true" ma:displayName="PRA Text 2" ma:hidden="true" ma:internalName="PRAText2" ma:readOnly="false">
      <xsd:simpleType>
        <xsd:restriction base="dms:Text">
          <xsd:maxLength value="255"/>
        </xsd:restriction>
      </xsd:simpleType>
    </xsd:element>
    <xsd:element name="PRAText3" ma:index="20" nillable="true" ma:displayName="PRA Text 3" ma:hidden="true" ma:internalName="PRAText3"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a5b5f7-3c8f-4711-ba0d-ba51df8698cd" elementFormDefault="qualified">
    <xsd:import namespace="http://schemas.microsoft.com/office/2006/documentManagement/types"/>
    <xsd:import namespace="http://schemas.microsoft.com/office/infopath/2007/PartnerControls"/>
    <xsd:element name="Project" ma:index="14" nillable="true" ma:displayName="Project" ma:hidden="true" ma:internalName="Project"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9657dc-3dad-4e11-afbf-5a1218150074" elementFormDefault="qualified">
    <xsd:import namespace="http://schemas.microsoft.com/office/2006/documentManagement/types"/>
    <xsd:import namespace="http://schemas.microsoft.com/office/infopath/2007/PartnerControls"/>
    <xsd:element name="FinancialYear" ma:index="22" nillable="true" ma:displayName="Financial Year" ma:format="Dropdown" ma:internalName="FinancialYear">
      <xsd:simpleType>
        <xsd:union memberTypes="dms:Text">
          <xsd:simpleType>
            <xsd:restriction base="dms:Choice">
              <xsd:enumeration value="2018-19"/>
              <xsd:enumeration value="2019-20"/>
              <xsd:enumeration value="2020-21"/>
            </xsd:restriction>
          </xsd:simpleType>
        </xsd:union>
      </xsd:simpleType>
    </xsd:element>
    <xsd:element name="Subtype" ma:index="23" nillable="true" ma:displayName="Subtype" ma:format="Dropdown" ma:internalName="Subtype">
      <xsd:simpleType>
        <xsd:union memberTypes="dms:Text">
          <xsd:simpleType>
            <xsd:restriction base="dms:Choice">
              <xsd:enumeration value="Accounting Discussion Papers"/>
              <xsd:enumeration value="Financial Statements"/>
              <xsd:enumeration value="International Portfolio Performance Fees"/>
              <xsd:enumeration value="Workings"/>
              <xsd:enumeration value="Audit"/>
              <xsd:enumeration value="Dividend"/>
              <xsd:enumeration value="Results Presentation"/>
            </xsd:restriction>
          </xsd:simpleType>
        </xsd:union>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761b26b1-e736-4b3c-8708-44242eda9922" ma:termSetId="09814cd3-568e-fe90-9814-8d621ff8fb84" ma:anchorId="fba54fb3-c3e1-fe81-a776-ca4b69148c4d" ma:open="true" ma:isKeyword="false">
      <xsd:complexType>
        <xsd:sequence>
          <xsd:element ref="pc:Terms" minOccurs="0" maxOccurs="1"/>
        </xsd:sequence>
      </xsd:complex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BillingMetadata" ma:index="3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396258-2c85-4680-8959-3b84782c62c1" elementFormDefault="qualified">
    <xsd:import namespace="http://schemas.microsoft.com/office/2006/documentManagement/types"/>
    <xsd:import namespace="http://schemas.microsoft.com/office/infopath/2007/PartnerControls"/>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element name="TaxCatchAll" ma:index="34" nillable="true" ma:displayName="Taxonomy Catch All Column" ma:hidden="true" ma:list="{e418f631-0c00-4dd8-b353-4df27bdb0c89}" ma:internalName="TaxCatchAll" ma:showField="CatchAllData" ma:web="dc396258-2c85-4680-8959-3b84782c6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CFA050-4B0F-4E67-A217-EC5166697B87}">
  <ds:schemaRefs>
    <ds:schemaRef ds:uri="dc396258-2c85-4680-8959-3b84782c62c1"/>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94a5b5f7-3c8f-4711-ba0d-ba51df8698cd"/>
    <ds:schemaRef ds:uri="http://schemas.openxmlformats.org/package/2006/metadata/core-properties"/>
    <ds:schemaRef ds:uri="259657dc-3dad-4e11-afbf-5a1218150074"/>
    <ds:schemaRef ds:uri="531c1312-debb-43dd-93ae-2f75418ac0c7"/>
    <ds:schemaRef ds:uri="8eb8517f-29ec-4a9d-be80-00427e722678"/>
    <ds:schemaRef ds:uri="http://www.w3.org/XML/1998/namespace"/>
    <ds:schemaRef ds:uri="http://purl.org/dc/dcmitype/"/>
  </ds:schemaRefs>
</ds:datastoreItem>
</file>

<file path=customXml/itemProps2.xml><?xml version="1.0" encoding="utf-8"?>
<ds:datastoreItem xmlns:ds="http://schemas.openxmlformats.org/officeDocument/2006/customXml" ds:itemID="{4AC9D714-ECD7-4EBB-B1D7-4571699EB3B3}">
  <ds:schemaRefs>
    <ds:schemaRef ds:uri="http://schemas.microsoft.com/sharepoint/v3/contenttype/forms"/>
  </ds:schemaRefs>
</ds:datastoreItem>
</file>

<file path=customXml/itemProps3.xml><?xml version="1.0" encoding="utf-8"?>
<ds:datastoreItem xmlns:ds="http://schemas.openxmlformats.org/officeDocument/2006/customXml" ds:itemID="{09C4A3B8-AAB0-4A1D-ACBA-595656F3C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c1312-debb-43dd-93ae-2f75418ac0c7"/>
    <ds:schemaRef ds:uri="8eb8517f-29ec-4a9d-be80-00427e722678"/>
    <ds:schemaRef ds:uri="94a5b5f7-3c8f-4711-ba0d-ba51df8698cd"/>
    <ds:schemaRef ds:uri="259657dc-3dad-4e11-afbf-5a1218150074"/>
    <ds:schemaRef ds:uri="dc396258-2c85-4680-8959-3b84782c6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Infratil</vt:lpstr>
      <vt:lpstr>Valuation Metrics</vt:lpstr>
      <vt:lpstr>Track Record</vt:lpstr>
      <vt:lpstr>Infratil!Print_Area</vt:lpstr>
      <vt:lpstr>'Track Record'!Print_Area</vt:lpstr>
      <vt:lpstr>'Valuation Metrics'!Print_Area</vt:lpstr>
      <vt:lpstr>Infratil!Print_Titles</vt:lpstr>
      <vt:lpstr>'Track Record'!Print_Titles</vt:lpstr>
      <vt:lpstr>'Valuation Metrics'!Print_Titles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Infratil</dc:creator>
  <cp:keywords/>
  <dc:description/>
  <cp:lastModifiedBy>Thomas Wills</cp:lastModifiedBy>
  <cp:revision/>
  <cp:lastPrinted>2026-05-25T06:24:09Z</cp:lastPrinted>
  <dcterms:created xsi:type="dcterms:W3CDTF">2023-11-14T17:26:59Z</dcterms:created>
  <dcterms:modified xsi:type="dcterms:W3CDTF">2026-05-25T07:02:40Z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0x010100D6718DBF22A6604FBD0503C1674DD30200767E622B87115047AB751A5BC12159A3</vt:lpwstr>
  </property>
</Properties>
</file>